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3820"/>
  <bookViews>
    <workbookView xWindow="120" yWindow="105" windowWidth="18975" windowHeight="11445"/>
  </bookViews>
  <sheets>
    <sheet name="Lainan maksu" sheetId="1" r:id="rId1"/>
    <sheet name="Pikavippi" sheetId="2" r:id="rId2"/>
    <sheet name="Osamaksu" sheetId="3" r:id="rId3"/>
  </sheets>
  <calcPr calcId="124519"/>
  <webPublishing codePage="1252"/>
</workbook>
</file>

<file path=xl/calcChain.xml><?xml version="1.0" encoding="utf-8"?>
<calcChain xmlns="http://schemas.openxmlformats.org/spreadsheetml/2006/main">
  <c r="B5" i="3"/>
  <c r="E2" i="2"/>
  <c r="E3"/>
  <c r="B6" i="3"/>
  <c r="D3" i="2"/>
  <c r="D2"/>
  <c r="C4" i="1"/>
  <c r="C6"/>
  <c r="C7"/>
  <c r="B4"/>
  <c r="B6"/>
  <c r="B7"/>
</calcChain>
</file>

<file path=xl/sharedStrings.xml><?xml version="1.0" encoding="utf-8"?>
<sst xmlns="http://schemas.openxmlformats.org/spreadsheetml/2006/main" count="17" uniqueCount="14">
  <si>
    <t>Vuosikorko</t>
  </si>
  <si>
    <t>Takaisinmaksuaika</t>
  </si>
  <si>
    <t>Laina</t>
  </si>
  <si>
    <t>Maksuerä/kk</t>
  </si>
  <si>
    <t>Yhteensä</t>
  </si>
  <si>
    <t>Laina-ajan korot</t>
  </si>
  <si>
    <t>Korko</t>
  </si>
  <si>
    <t>Maksetaan</t>
  </si>
  <si>
    <t>Kulut</t>
  </si>
  <si>
    <t>Maksuaika/vrk</t>
  </si>
  <si>
    <t>Tilinhoitopalkkio/kk</t>
  </si>
  <si>
    <t>Laitteen hinta</t>
  </si>
  <si>
    <t>Ilmoitettu korko-%</t>
  </si>
  <si>
    <t>Maksuerät (kk:na)</t>
  </si>
</sst>
</file>

<file path=xl/styles.xml><?xml version="1.0" encoding="utf-8"?>
<styleSheet xmlns="http://schemas.openxmlformats.org/spreadsheetml/2006/main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FF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/>
        <bgColor theme="5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/>
        <bgColor theme="6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/>
        <bgColor theme="7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/>
        <bgColor theme="9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solid">
        <fgColor rgb="FFFFC7CE"/>
        <bgColor rgb="FFFFC7CE"/>
      </patternFill>
    </fill>
    <fill>
      <patternFill patternType="solid">
        <fgColor rgb="FFF2F2F2"/>
        <bgColor rgb="FFF2F2F2"/>
      </patternFill>
    </fill>
    <fill>
      <patternFill patternType="solid">
        <fgColor rgb="FFA5A5A5"/>
        <bgColor rgb="FFA5A5A5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  <fill>
      <patternFill patternType="solid">
        <fgColor rgb="FFC6EFCE"/>
        <bgColor rgb="FFC6EFCE"/>
      </patternFill>
    </fill>
    <fill>
      <patternFill patternType="solid">
        <fgColor rgb="FFFFCC99"/>
        <bgColor rgb="FFFFCC99"/>
      </patternFill>
    </fill>
    <fill>
      <patternFill patternType="solid">
        <fgColor rgb="FFFFEB9C"/>
        <bgColor rgb="FFFFEB9C"/>
      </patternFill>
    </fill>
    <fill>
      <patternFill patternType="solid">
        <fgColor rgb="FFFFFFCC"/>
        <bgColor rgb="FFFFFFCC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2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2" fillId="25" borderId="0" applyNumberFormat="0" applyBorder="0" applyAlignment="0" applyProtection="0"/>
    <xf numFmtId="0" fontId="3" fillId="26" borderId="0" applyNumberFormat="0" applyBorder="0" applyAlignment="0" applyProtection="0"/>
    <xf numFmtId="0" fontId="4" fillId="27" borderId="1" applyNumberFormat="0" applyAlignment="0" applyProtection="0"/>
    <xf numFmtId="0" fontId="5" fillId="28" borderId="2" applyNumberFormat="0" applyAlignment="0" applyProtection="0"/>
    <xf numFmtId="44" fontId="1" fillId="0" borderId="0" applyFill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7" fillId="32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33" borderId="1" applyNumberFormat="0" applyAlignment="0" applyProtection="0"/>
    <xf numFmtId="0" fontId="12" fillId="0" borderId="6" applyNumberFormat="0" applyFill="0" applyAlignment="0" applyProtection="0"/>
    <xf numFmtId="0" fontId="13" fillId="34" borderId="0" applyNumberFormat="0" applyBorder="0" applyAlignment="0" applyProtection="0"/>
    <xf numFmtId="0" fontId="1" fillId="35" borderId="7" applyNumberFormat="0" applyAlignment="0" applyProtection="0"/>
    <xf numFmtId="0" fontId="14" fillId="27" borderId="8" applyNumberFormat="0" applyAlignment="0" applyProtection="0"/>
    <xf numFmtId="9" fontId="1" fillId="0" borderId="0" applyFill="0" applyBorder="0" applyAlignment="0" applyProtection="0"/>
    <xf numFmtId="0" fontId="15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16" fillId="0" borderId="0" applyNumberFormat="0" applyFill="0" applyBorder="0" applyAlignment="0" applyProtection="0"/>
  </cellStyleXfs>
  <cellXfs count="20">
    <xf numFmtId="0" fontId="0" fillId="0" borderId="0" xfId="0" applyFont="1"/>
    <xf numFmtId="9" fontId="0" fillId="0" borderId="0" xfId="0" applyNumberFormat="1" applyFont="1"/>
    <xf numFmtId="8" fontId="0" fillId="0" borderId="0" xfId="0" applyNumberFormat="1" applyFont="1"/>
    <xf numFmtId="3" fontId="0" fillId="0" borderId="0" xfId="0" applyNumberFormat="1" applyFont="1"/>
    <xf numFmtId="8" fontId="1" fillId="3" borderId="0" xfId="2" applyNumberFormat="1" applyFont="1" applyFill="1"/>
    <xf numFmtId="8" fontId="1" fillId="4" borderId="0" xfId="3" applyNumberFormat="1" applyFont="1" applyFill="1"/>
    <xf numFmtId="44" fontId="1" fillId="0" borderId="0" xfId="28" applyFont="1"/>
    <xf numFmtId="44" fontId="0" fillId="0" borderId="0" xfId="0" applyNumberFormat="1" applyFont="1"/>
    <xf numFmtId="9" fontId="1" fillId="0" borderId="0" xfId="42" applyFont="1"/>
    <xf numFmtId="0" fontId="1" fillId="0" borderId="0" xfId="28" applyNumberFormat="1" applyFont="1"/>
    <xf numFmtId="0" fontId="0" fillId="0" borderId="0" xfId="0" applyFont="1"/>
    <xf numFmtId="9" fontId="1" fillId="0" borderId="0" xfId="42" applyFont="1"/>
    <xf numFmtId="44" fontId="1" fillId="0" borderId="0" xfId="28" applyFont="1"/>
    <xf numFmtId="10" fontId="0" fillId="0" borderId="0" xfId="0" applyNumberFormat="1" applyFont="1"/>
    <xf numFmtId="0" fontId="0" fillId="0" borderId="0" xfId="0" applyNumberFormat="1" applyFont="1"/>
    <xf numFmtId="10" fontId="1" fillId="0" borderId="0" xfId="42" applyNumberFormat="1" applyFont="1"/>
    <xf numFmtId="0" fontId="0" fillId="0" borderId="0" xfId="0"/>
    <xf numFmtId="0" fontId="10" fillId="0" borderId="5" xfId="35"/>
    <xf numFmtId="0" fontId="10" fillId="0" borderId="5" xfId="35" applyFont="1"/>
    <xf numFmtId="0" fontId="10" fillId="0" borderId="0" xfId="36" applyAlignment="1">
      <alignment horizontal="right"/>
    </xf>
  </cellXfs>
  <cellStyles count="46">
    <cellStyle name="Accent1 - 20%" xfId="2"/>
    <cellStyle name="Accent1 - 40%" xfId="3"/>
    <cellStyle name="Accent1 - 60%" xfId="4"/>
    <cellStyle name="Accent2 - 20%" xfId="6"/>
    <cellStyle name="Accent2 - 40%" xfId="7"/>
    <cellStyle name="Accent2 - 60%" xfId="8"/>
    <cellStyle name="Accent3 - 20%" xfId="10"/>
    <cellStyle name="Accent3 - 40%" xfId="11"/>
    <cellStyle name="Accent3 - 60%" xfId="12"/>
    <cellStyle name="Accent4 - 20%" xfId="14"/>
    <cellStyle name="Accent4 - 40%" xfId="15"/>
    <cellStyle name="Accent4 - 60%" xfId="16"/>
    <cellStyle name="Accent5 - 20%" xfId="18"/>
    <cellStyle name="Accent5 - 40%" xfId="19"/>
    <cellStyle name="Accent5 - 60%" xfId="20"/>
    <cellStyle name="Accent6 - 20%" xfId="22"/>
    <cellStyle name="Accent6 - 40%" xfId="23"/>
    <cellStyle name="Accent6 - 60%" xfId="24"/>
    <cellStyle name="Aksentti1" xfId="1" builtinId="29" customBuiltin="1"/>
    <cellStyle name="Aksentti2" xfId="5" builtinId="33" customBuiltin="1"/>
    <cellStyle name="Aksentti3" xfId="9" builtinId="37" customBuiltin="1"/>
    <cellStyle name="Aksentti4" xfId="13" builtinId="41" customBuiltin="1"/>
    <cellStyle name="Aksentti5" xfId="17" builtinId="45" customBuiltin="1"/>
    <cellStyle name="Aksentti6" xfId="21" builtinId="49" customBuiltin="1"/>
    <cellStyle name="Emphasis 1" xfId="29"/>
    <cellStyle name="Emphasis 2" xfId="30"/>
    <cellStyle name="Emphasis 3" xfId="31"/>
    <cellStyle name="Huomautus" xfId="40" builtinId="10" customBuiltin="1"/>
    <cellStyle name="Huono" xfId="25" builtinId="27" customBuiltin="1"/>
    <cellStyle name="Hyvä" xfId="32" builtinId="26" customBuiltin="1"/>
    <cellStyle name="Laskenta" xfId="26" builtinId="22" customBuiltin="1"/>
    <cellStyle name="Linkitetty solu" xfId="38" builtinId="24" customBuiltin="1"/>
    <cellStyle name="Neutraali" xfId="39" builtinId="28" customBuiltin="1"/>
    <cellStyle name="Normaali" xfId="0" builtinId="0"/>
    <cellStyle name="Otsikko 1" xfId="33" builtinId="16" customBuiltin="1"/>
    <cellStyle name="Otsikko 2" xfId="34" builtinId="17" customBuiltin="1"/>
    <cellStyle name="Otsikko 3" xfId="35" builtinId="18" customBuiltin="1"/>
    <cellStyle name="Otsikko 4" xfId="36" builtinId="19" customBuiltin="1"/>
    <cellStyle name="Prosentti" xfId="42" builtinId="5"/>
    <cellStyle name="Sheet Title" xfId="43"/>
    <cellStyle name="Summa" xfId="44" builtinId="25" customBuiltin="1"/>
    <cellStyle name="Syöttö" xfId="37" builtinId="20" customBuiltin="1"/>
    <cellStyle name="Tarkistussolu" xfId="27" builtinId="23" customBuiltin="1"/>
    <cellStyle name="Tulostus" xfId="41" builtinId="21" customBuiltin="1"/>
    <cellStyle name="Valuutta" xfId="28" builtinId="4"/>
    <cellStyle name="Varoitusteksti" xfId="45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9"/>
  <sheetViews>
    <sheetView tabSelected="1" workbookViewId="0">
      <selection activeCell="B7" sqref="B7"/>
    </sheetView>
  </sheetViews>
  <sheetFormatPr defaultRowHeight="15"/>
  <cols>
    <col min="1" max="1" width="17.7109375" customWidth="1"/>
    <col min="2" max="2" width="14.7109375" customWidth="1"/>
    <col min="3" max="3" width="13.7109375" customWidth="1"/>
  </cols>
  <sheetData>
    <row r="1" spans="1:3">
      <c r="A1" t="s">
        <v>2</v>
      </c>
      <c r="B1" s="3">
        <v>120000</v>
      </c>
    </row>
    <row r="2" spans="1:3">
      <c r="A2" t="s">
        <v>1</v>
      </c>
      <c r="B2">
        <v>30</v>
      </c>
      <c r="C2">
        <v>10</v>
      </c>
    </row>
    <row r="3" spans="1:3">
      <c r="A3" t="s">
        <v>0</v>
      </c>
      <c r="B3" s="1">
        <v>0.06</v>
      </c>
      <c r="C3" s="1">
        <v>0.04</v>
      </c>
    </row>
    <row r="4" spans="1:3">
      <c r="A4" t="s">
        <v>3</v>
      </c>
      <c r="B4" s="4">
        <f>PMT(B3/12,B2*12,$B$1)</f>
        <v>-719.46063018331074</v>
      </c>
      <c r="C4" s="4">
        <f>PMT(C3/12,C2*12,$B$1)</f>
        <v>-1214.9416579785513</v>
      </c>
    </row>
    <row r="6" spans="1:3">
      <c r="A6" t="s">
        <v>4</v>
      </c>
      <c r="B6" s="5">
        <f>12*B4*B2</f>
        <v>-259005.82686599184</v>
      </c>
      <c r="C6" s="5">
        <f>12*C4*C2</f>
        <v>-145792.99895742617</v>
      </c>
    </row>
    <row r="7" spans="1:3">
      <c r="A7" t="s">
        <v>5</v>
      </c>
      <c r="B7" s="5">
        <f>ABS(B6)-$B$1</f>
        <v>139005.82686599184</v>
      </c>
      <c r="C7" s="5">
        <f>ABS(C6)-$B$1</f>
        <v>25792.998957426171</v>
      </c>
    </row>
    <row r="8" spans="1:3">
      <c r="B8" s="2"/>
      <c r="C8" s="3"/>
    </row>
    <row r="9" spans="1:3">
      <c r="B9" s="2"/>
      <c r="C9" s="2"/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1"/>
  <sheetViews>
    <sheetView workbookViewId="0">
      <selection activeCell="E3" sqref="E3"/>
    </sheetView>
  </sheetViews>
  <sheetFormatPr defaultRowHeight="15"/>
  <cols>
    <col min="1" max="1" width="9.42578125" bestFit="1" customWidth="1"/>
    <col min="2" max="2" width="14" bestFit="1" customWidth="1"/>
    <col min="3" max="3" width="13.42578125" customWidth="1"/>
    <col min="4" max="4" width="11.5703125" bestFit="1" customWidth="1"/>
    <col min="5" max="5" width="11" bestFit="1" customWidth="1"/>
  </cols>
  <sheetData>
    <row r="1" spans="1:7" ht="15.75" thickBot="1">
      <c r="A1" s="17" t="s">
        <v>2</v>
      </c>
      <c r="B1" s="17" t="s">
        <v>9</v>
      </c>
      <c r="C1" s="17" t="s">
        <v>7</v>
      </c>
      <c r="D1" s="17" t="s">
        <v>8</v>
      </c>
      <c r="E1" s="18" t="s">
        <v>0</v>
      </c>
    </row>
    <row r="2" spans="1:7">
      <c r="A2" s="6">
        <v>100</v>
      </c>
      <c r="B2" s="9">
        <v>7</v>
      </c>
      <c r="C2" s="6">
        <v>115</v>
      </c>
      <c r="D2" s="7">
        <f>C2-$A$2</f>
        <v>15</v>
      </c>
      <c r="E2" s="8">
        <f>360*RATE(1,C2,-$A$2)/7</f>
        <v>7.7142857142856949</v>
      </c>
      <c r="F2" s="1"/>
      <c r="G2" s="8"/>
    </row>
    <row r="3" spans="1:7">
      <c r="A3" s="6"/>
      <c r="B3" s="9">
        <v>14</v>
      </c>
      <c r="C3" s="6">
        <v>120</v>
      </c>
      <c r="D3" s="7">
        <f>C3-$A$2</f>
        <v>20</v>
      </c>
      <c r="E3" s="11">
        <f>360*RATE(1,C3,-$A$2)/14</f>
        <v>5.1428571428571486</v>
      </c>
    </row>
    <row r="6" spans="1:7">
      <c r="A6" s="10"/>
      <c r="E6" s="11"/>
      <c r="F6" s="11"/>
    </row>
    <row r="9" spans="1:7">
      <c r="F9" s="2"/>
    </row>
    <row r="21" spans="5:5">
      <c r="E21" s="1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7"/>
  <sheetViews>
    <sheetView workbookViewId="0">
      <selection activeCell="B5" sqref="B5"/>
    </sheetView>
  </sheetViews>
  <sheetFormatPr defaultRowHeight="15"/>
  <cols>
    <col min="1" max="1" width="19.140625" bestFit="1" customWidth="1"/>
    <col min="2" max="2" width="10.85546875" bestFit="1" customWidth="1"/>
    <col min="4" max="4" width="10.85546875" bestFit="1" customWidth="1"/>
  </cols>
  <sheetData>
    <row r="1" spans="1:5">
      <c r="A1" s="19" t="s">
        <v>11</v>
      </c>
      <c r="B1" s="12">
        <v>399</v>
      </c>
      <c r="D1" s="12"/>
    </row>
    <row r="2" spans="1:5">
      <c r="A2" s="19" t="s">
        <v>12</v>
      </c>
      <c r="B2" s="1">
        <v>0</v>
      </c>
      <c r="D2" s="1"/>
    </row>
    <row r="3" spans="1:5">
      <c r="A3" s="19" t="s">
        <v>10</v>
      </c>
      <c r="B3" s="12">
        <v>4</v>
      </c>
    </row>
    <row r="4" spans="1:5">
      <c r="A4" s="19" t="s">
        <v>13</v>
      </c>
      <c r="B4" s="14">
        <v>6</v>
      </c>
      <c r="E4" s="16"/>
    </row>
    <row r="5" spans="1:5">
      <c r="A5" s="19" t="s">
        <v>3</v>
      </c>
      <c r="B5" s="7">
        <f>B1/B4+B3</f>
        <v>70.5</v>
      </c>
    </row>
    <row r="6" spans="1:5">
      <c r="A6" s="19" t="s">
        <v>6</v>
      </c>
      <c r="B6" s="13">
        <f>12*(RATE(B4,B5,-B1))</f>
        <v>0.20338191312149778</v>
      </c>
      <c r="D6" s="1"/>
    </row>
    <row r="9" spans="1:5">
      <c r="B9" s="2"/>
    </row>
    <row r="20" spans="1:4">
      <c r="A20" s="1"/>
    </row>
    <row r="26" spans="1:4">
      <c r="D26" s="13"/>
    </row>
    <row r="27" spans="1:4">
      <c r="D27" s="15"/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</vt:i4>
      </vt:variant>
    </vt:vector>
  </HeadingPairs>
  <TitlesOfParts>
    <vt:vector size="3" baseType="lpstr">
      <vt:lpstr>Lainan maksu</vt:lpstr>
      <vt:lpstr>Pikavippi</vt:lpstr>
      <vt:lpstr>Osamaksu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2007-04-24T07:25:17Z</dcterms:created>
  <dcterms:modified xsi:type="dcterms:W3CDTF">2007-04-24T07:25:20Z</dcterms:modified>
</cp:coreProperties>
</file>