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PivotChartFilter="1" defaultThemeVersion="124226"/>
  <bookViews>
    <workbookView xWindow="9600" yWindow="-15" windowWidth="9645" windowHeight="12105" activeTab="1"/>
  </bookViews>
  <sheets>
    <sheet name="Pivot-taulukko" sheetId="4" r:id="rId1"/>
    <sheet name="Myyntitietoja" sheetId="1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H5" i="1" l="1"/>
  <c r="H4" i="1"/>
  <c r="H3" i="1"/>
  <c r="H2" i="1"/>
</calcChain>
</file>

<file path=xl/sharedStrings.xml><?xml version="1.0" encoding="utf-8"?>
<sst xmlns="http://schemas.openxmlformats.org/spreadsheetml/2006/main" count="96" uniqueCount="18">
  <si>
    <t>Kuukausi</t>
  </si>
  <si>
    <t>Myyjä</t>
  </si>
  <si>
    <t>Tilaus</t>
  </si>
  <si>
    <t>Tuoteryhmä</t>
  </si>
  <si>
    <t>Tammikuu</t>
  </si>
  <si>
    <t>Helminen</t>
  </si>
  <si>
    <t>Oikarainen</t>
  </si>
  <si>
    <t>Kutvonen</t>
  </si>
  <si>
    <t>Juntunen</t>
  </si>
  <si>
    <t>Helmikuu</t>
  </si>
  <si>
    <t>Maaliskuu</t>
  </si>
  <si>
    <t>Huhtikuu</t>
  </si>
  <si>
    <t>Toukokuu</t>
  </si>
  <si>
    <t>Kesäkuu</t>
  </si>
  <si>
    <t>Yhteenveto</t>
  </si>
  <si>
    <t>(Kaikki)</t>
  </si>
  <si>
    <t>Kaikki yhteensä</t>
  </si>
  <si>
    <t>Summa / Tilaus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</si>
</sst>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1" fillId="0" borderId="1" xfId="1" applyFont="1" applyBorder="1"/>
    <xf numFmtId="0" fontId="0" fillId="0" borderId="0" xfId="0" applyFont="1"/>
    <xf numFmtId="2" fontId="0" fillId="0" borderId="0" xfId="0" applyNumberFormat="1" applyFont="1"/>
    <xf numFmtId="0" fontId="1" fillId="0" borderId="0" xfId="1" applyFont="1" applyFill="1" applyBorder="1"/>
    <xf numFmtId="0" fontId="2" fillId="0" borderId="0" xfId="0" applyFont="1"/>
    <xf numFmtId="2" fontId="0" fillId="0" borderId="0" xfId="0" applyNumberFormat="1"/>
    <xf numFmtId="0" fontId="0" fillId="0" borderId="0" xfId="0" pivotButton="1"/>
    <xf numFmtId="164" fontId="0" fillId="0" borderId="0" xfId="0" applyNumberFormat="1"/>
  </cellXfs>
  <cellStyles count="2">
    <cellStyle name="Normaali" xfId="0" builtinId="0"/>
    <cellStyle name="Otsikko 3" xfId="1" builtinId="18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[Harjoitus3_valmis.xlsx]Pivot-taulukko!Pivot-taulukko1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'Pivot-taulukko'!$B$3:$B$4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strRef>
              <c:f>'Pivot-taulukko'!$A$5:$A$9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'Pivot-taulukko'!$B$5:$B$9</c:f>
              <c:numCache>
                <c:formatCode>#,##0.00\ "€"</c:formatCode>
                <c:ptCount val="4"/>
                <c:pt idx="0">
                  <c:v>14340.248425956466</c:v>
                </c:pt>
                <c:pt idx="1">
                  <c:v>8972.2970099674403</c:v>
                </c:pt>
                <c:pt idx="2">
                  <c:v>20420.04052144046</c:v>
                </c:pt>
                <c:pt idx="3">
                  <c:v>16403.790055617621</c:v>
                </c:pt>
              </c:numCache>
            </c:numRef>
          </c:val>
        </c:ser>
        <c:ser>
          <c:idx val="1"/>
          <c:order val="1"/>
          <c:tx>
            <c:strRef>
              <c:f>'Pivot-taulukko'!$C$3:$C$4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'Pivot-taulukko'!$A$5:$A$9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'Pivot-taulukko'!$C$5:$C$9</c:f>
              <c:numCache>
                <c:formatCode>#,##0.00\ "€"</c:formatCode>
                <c:ptCount val="4"/>
                <c:pt idx="0">
                  <c:v>17035.037608144237</c:v>
                </c:pt>
                <c:pt idx="1">
                  <c:v>15250.21537095006</c:v>
                </c:pt>
                <c:pt idx="2">
                  <c:v>19641.092189222982</c:v>
                </c:pt>
                <c:pt idx="3">
                  <c:v>13422.436403527574</c:v>
                </c:pt>
              </c:numCache>
            </c:numRef>
          </c:val>
        </c:ser>
        <c:ser>
          <c:idx val="2"/>
          <c:order val="2"/>
          <c:tx>
            <c:strRef>
              <c:f>'Pivot-taulukko'!$D$3:$D$4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strRef>
              <c:f>'Pivot-taulukko'!$A$5:$A$9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'Pivot-taulukko'!$D$5:$D$9</c:f>
              <c:numCache>
                <c:formatCode>#,##0.00\ "€"</c:formatCode>
                <c:ptCount val="4"/>
                <c:pt idx="0">
                  <c:v>9253.9117859748621</c:v>
                </c:pt>
                <c:pt idx="1">
                  <c:v>13047.006736816365</c:v>
                </c:pt>
                <c:pt idx="2">
                  <c:v>3642.5777064001259</c:v>
                </c:pt>
                <c:pt idx="3">
                  <c:v>10852.32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42176"/>
        <c:axId val="40617856"/>
      </c:barChart>
      <c:catAx>
        <c:axId val="4024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40617856"/>
        <c:crosses val="autoZero"/>
        <c:auto val="1"/>
        <c:lblAlgn val="ctr"/>
        <c:lblOffset val="100"/>
        <c:noMultiLvlLbl val="0"/>
      </c:catAx>
      <c:valAx>
        <c:axId val="40617856"/>
        <c:scaling>
          <c:orientation val="minMax"/>
        </c:scaling>
        <c:delete val="0"/>
        <c:axPos val="l"/>
        <c:majorGridlines/>
        <c:numFmt formatCode="#,##0.00\ &quot;€&quot;" sourceLinked="1"/>
        <c:majorTickMark val="out"/>
        <c:minorTickMark val="none"/>
        <c:tickLblPos val="nextTo"/>
        <c:crossAx val="4024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33337</xdr:rowOff>
    </xdr:from>
    <xdr:to>
      <xdr:col>6</xdr:col>
      <xdr:colOff>161925</xdr:colOff>
      <xdr:row>24</xdr:row>
      <xdr:rowOff>109537</xdr:rowOff>
    </xdr:to>
    <xdr:graphicFrame macro="">
      <xdr:nvGraphicFramePr>
        <xdr:cNvPr id="3" name="Kaavi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57150</xdr:rowOff>
    </xdr:from>
    <xdr:to>
      <xdr:col>14</xdr:col>
      <xdr:colOff>314325</xdr:colOff>
      <xdr:row>7</xdr:row>
      <xdr:rowOff>38100</xdr:rowOff>
    </xdr:to>
    <xdr:sp macro="" textlink="">
      <xdr:nvSpPr>
        <xdr:cNvPr id="3" name="Tekstikehys 2"/>
        <xdr:cNvSpPr txBox="1"/>
      </xdr:nvSpPr>
      <xdr:spPr>
        <a:xfrm>
          <a:off x="5762625" y="57150"/>
          <a:ext cx="3733800" cy="1323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i-FI" sz="1100"/>
            <a:t>Kaavat silloin kun aluetta</a:t>
          </a:r>
          <a:r>
            <a:rPr lang="fi-FI" sz="1100" baseline="0"/>
            <a:t> ei ole muotoiltu taulukoksi:</a:t>
          </a:r>
          <a:endParaRPr lang="fi-FI" sz="1100"/>
        </a:p>
        <a:p>
          <a:r>
            <a:rPr lang="fi-FI" sz="1100"/>
            <a:t>=SUMMA.JOS($B$2:$B$39;"Helminen";$C$2:$C$39)</a:t>
          </a:r>
        </a:p>
        <a:p>
          <a:r>
            <a:rPr lang="fi-FI" sz="1100"/>
            <a:t>=SUMMA.JOS($B$2:$B$39;"Oikarainen";$C$2:$C$39)</a:t>
          </a:r>
        </a:p>
        <a:p>
          <a:r>
            <a:rPr lang="fi-FI" sz="1100"/>
            <a:t>=SUMMA.JOS($B$2:$B$39;"Kutvonen";$C$2:$C$39)</a:t>
          </a:r>
        </a:p>
        <a:p>
          <a:r>
            <a:rPr lang="fi-FI" sz="1100"/>
            <a:t>=SUMMA.JOS($B$2:$B$39;"Juntunen";$C$2:$C$39)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kijä" refreshedDate="39190.579734259256" createdVersion="3" refreshedVersion="3" minRefreshableVersion="3" recordCount="38">
  <cacheSource type="worksheet">
    <worksheetSource name="Taulukko1"/>
  </cacheSource>
  <cacheFields count="4">
    <cacheField name="Kuukausi" numFmtId="0">
      <sharedItems count="6">
        <s v="Tammikuu"/>
        <s v="Helmikuu"/>
        <s v="Maaliskuu"/>
        <s v="Huhtikuu"/>
        <s v="Toukokuu"/>
        <s v="Kesäkuu"/>
      </sharedItems>
    </cacheField>
    <cacheField name="Myyjä" numFmtId="0">
      <sharedItems count="4">
        <s v="Helminen"/>
        <s v="Oikarainen"/>
        <s v="Kutvonen"/>
        <s v="Juntunen"/>
      </sharedItems>
    </cacheField>
    <cacheField name="Tilaus" numFmtId="2">
      <sharedItems containsSemiMixedTypes="0" containsString="0" containsNumber="1" minValue="252.41926499617762" maxValue="9955.1067368163658"/>
    </cacheField>
    <cacheField name="Tuoteryhmä" numFmtId="0">
      <sharedItems containsSemiMixedTypes="0" containsString="0" containsNumber="1" containsInteger="1" minValue="1" maxValue="3" count="3">
        <n v="1"/>
        <n v="2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n v="4472.5561215971447"/>
    <x v="0"/>
  </r>
  <r>
    <x v="0"/>
    <x v="1"/>
    <n v="7143.3184295232268"/>
    <x v="1"/>
  </r>
  <r>
    <x v="0"/>
    <x v="2"/>
    <n v="500.65"/>
    <x v="2"/>
  </r>
  <r>
    <x v="0"/>
    <x v="3"/>
    <n v="4043.5550844478985"/>
    <x v="1"/>
  </r>
  <r>
    <x v="0"/>
    <x v="3"/>
    <n v="8972.2970099674403"/>
    <x v="0"/>
  </r>
  <r>
    <x v="0"/>
    <x v="1"/>
    <n v="1729.764239726248"/>
    <x v="0"/>
  </r>
  <r>
    <x v="1"/>
    <x v="2"/>
    <n v="2496.0052219052841"/>
    <x v="1"/>
  </r>
  <r>
    <x v="1"/>
    <x v="2"/>
    <n v="612.20000000000005"/>
    <x v="2"/>
  </r>
  <r>
    <x v="1"/>
    <x v="3"/>
    <n v="850.9"/>
    <x v="2"/>
  </r>
  <r>
    <x v="1"/>
    <x v="2"/>
    <n v="282.94886593586807"/>
    <x v="1"/>
  </r>
  <r>
    <x v="1"/>
    <x v="1"/>
    <n v="341"/>
    <x v="2"/>
  </r>
  <r>
    <x v="1"/>
    <x v="2"/>
    <n v="7856.6866349757911"/>
    <x v="0"/>
  </r>
  <r>
    <x v="2"/>
    <x v="0"/>
    <n v="8504.6986277776596"/>
    <x v="1"/>
  </r>
  <r>
    <x v="2"/>
    <x v="0"/>
    <n v="1398.45"/>
    <x v="2"/>
  </r>
  <r>
    <x v="2"/>
    <x v="1"/>
    <n v="1263.67"/>
    <x v="2"/>
  </r>
  <r>
    <x v="2"/>
    <x v="2"/>
    <n v="6992.9359517568264"/>
    <x v="1"/>
  </r>
  <r>
    <x v="2"/>
    <x v="1"/>
    <n v="1169.1371303128999"/>
    <x v="0"/>
  </r>
  <r>
    <x v="2"/>
    <x v="3"/>
    <n v="6740.8146274137916"/>
    <x v="1"/>
  </r>
  <r>
    <x v="2"/>
    <x v="2"/>
    <n v="1265.45"/>
    <x v="2"/>
  </r>
  <r>
    <x v="3"/>
    <x v="2"/>
    <n v="1491.2871399775529"/>
    <x v="0"/>
  </r>
  <r>
    <x v="3"/>
    <x v="0"/>
    <n v="2828.1201836773848"/>
    <x v="1"/>
  </r>
  <r>
    <x v="3"/>
    <x v="1"/>
    <n v="252.41926499617762"/>
    <x v="0"/>
  </r>
  <r>
    <x v="3"/>
    <x v="0"/>
    <n v="7855.4617859748623"/>
    <x v="2"/>
  </r>
  <r>
    <x v="3"/>
    <x v="3"/>
    <n v="2241"/>
    <x v="2"/>
  </r>
  <r>
    <x v="3"/>
    <x v="2"/>
    <n v="7312.7391780834232"/>
    <x v="1"/>
  </r>
  <r>
    <x v="3"/>
    <x v="1"/>
    <n v="6910.1235124689174"/>
    <x v="0"/>
  </r>
  <r>
    <x v="4"/>
    <x v="2"/>
    <n v="2556.4629715415776"/>
    <x v="1"/>
  </r>
  <r>
    <x v="4"/>
    <x v="0"/>
    <n v="5703.0767037856922"/>
    <x v="0"/>
  </r>
  <r>
    <x v="4"/>
    <x v="3"/>
    <n v="9955.1067368163658"/>
    <x v="2"/>
  </r>
  <r>
    <x v="4"/>
    <x v="2"/>
    <n v="8197.3699547208253"/>
    <x v="0"/>
  </r>
  <r>
    <x v="4"/>
    <x v="1"/>
    <n v="6342.3459081133778"/>
    <x v="0"/>
  </r>
  <r>
    <x v="4"/>
    <x v="3"/>
    <n v="4465.8456590883698"/>
    <x v="1"/>
  </r>
  <r>
    <x v="4"/>
    <x v="1"/>
    <n v="6279.1179740043472"/>
    <x v="1"/>
  </r>
  <r>
    <x v="5"/>
    <x v="1"/>
    <n v="9247.65"/>
    <x v="2"/>
  </r>
  <r>
    <x v="5"/>
    <x v="2"/>
    <n v="2874.6967917662901"/>
    <x v="0"/>
  </r>
  <r>
    <x v="5"/>
    <x v="0"/>
    <n v="5702.2187966891915"/>
    <x v="1"/>
  </r>
  <r>
    <x v="5"/>
    <x v="0"/>
    <n v="4164.6156005736311"/>
    <x v="0"/>
  </r>
  <r>
    <x v="5"/>
    <x v="2"/>
    <n v="1264.277706400125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-taulukko1" cacheId="0" applyNumberFormats="0" applyBorderFormats="0" applyFontFormats="0" applyPatternFormats="0" applyAlignmentFormats="0" applyWidthHeightFormats="1" dataCaption="Arvot" updatedVersion="3" minRefreshableVersion="3" showCalcMbrs="0" useAutoFormatting="1" itemPrintTitles="1" createdVersion="3" indent="0" compact="0" compactData="0" multipleFieldFilters="0" chartFormat="2">
  <location ref="A3:E9" firstHeaderRow="1" firstDataRow="2" firstDataCol="1" rowPageCount="1" colPageCount="1"/>
  <pivotFields count="4">
    <pivotField axis="axisPage" compact="0" outline="0" showAll="0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numFmtId="2" outline="0" showAll="0"/>
    <pivotField axis="axisCol" compact="0" outline="0" showAll="0">
      <items count="4">
        <item x="0"/>
        <item x="1"/>
        <item x="2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0" hier="-1"/>
  </pageFields>
  <dataFields count="1">
    <dataField name="Summa / Tilaus" fld="2" baseField="0" baseItem="0" numFmtId="164"/>
  </dataFields>
  <chartFormats count="3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ulukko1" displayName="Taulukko1" ref="A1:D39" totalsRowShown="0" headerRowDxfId="6" dataDxfId="4" headerRowBorderDxfId="5" headerRowCellStyle="Otsikko 3">
  <autoFilter ref="A1:D39"/>
  <tableColumns count="4">
    <tableColumn id="1" name="Kuukausi" dataDxfId="3"/>
    <tableColumn id="2" name="Myyjä" dataDxfId="2"/>
    <tableColumn id="3" name="Tilaus" dataDxfId="1"/>
    <tableColumn id="4" name="Tuoteryhmä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10" sqref="H10"/>
    </sheetView>
  </sheetViews>
  <sheetFormatPr defaultRowHeight="15" x14ac:dyDescent="0.25"/>
  <cols>
    <col min="1" max="1" width="15" customWidth="1"/>
    <col min="2" max="4" width="14" bestFit="1" customWidth="1"/>
    <col min="5" max="5" width="15" bestFit="1" customWidth="1"/>
  </cols>
  <sheetData>
    <row r="1" spans="1:5" x14ac:dyDescent="0.25">
      <c r="A1" s="7" t="s">
        <v>0</v>
      </c>
      <c r="B1" t="s">
        <v>15</v>
      </c>
    </row>
    <row r="3" spans="1:5" x14ac:dyDescent="0.25">
      <c r="A3" s="7" t="s">
        <v>17</v>
      </c>
      <c r="B3" s="7" t="s">
        <v>3</v>
      </c>
    </row>
    <row r="4" spans="1:5" x14ac:dyDescent="0.25">
      <c r="A4" s="7" t="s">
        <v>1</v>
      </c>
      <c r="B4">
        <v>1</v>
      </c>
      <c r="C4">
        <v>2</v>
      </c>
      <c r="D4">
        <v>3</v>
      </c>
      <c r="E4" t="s">
        <v>16</v>
      </c>
    </row>
    <row r="5" spans="1:5" x14ac:dyDescent="0.25">
      <c r="A5" t="s">
        <v>5</v>
      </c>
      <c r="B5" s="8">
        <v>14340.248425956466</v>
      </c>
      <c r="C5" s="8">
        <v>17035.037608144237</v>
      </c>
      <c r="D5" s="8">
        <v>9253.9117859748621</v>
      </c>
      <c r="E5" s="8">
        <v>40629.197820075569</v>
      </c>
    </row>
    <row r="6" spans="1:5" x14ac:dyDescent="0.25">
      <c r="A6" t="s">
        <v>8</v>
      </c>
      <c r="B6" s="8">
        <v>8972.2970099674403</v>
      </c>
      <c r="C6" s="8">
        <v>15250.21537095006</v>
      </c>
      <c r="D6" s="8">
        <v>13047.006736816365</v>
      </c>
      <c r="E6" s="8">
        <v>37269.519117733864</v>
      </c>
    </row>
    <row r="7" spans="1:5" x14ac:dyDescent="0.25">
      <c r="A7" t="s">
        <v>7</v>
      </c>
      <c r="B7" s="8">
        <v>20420.04052144046</v>
      </c>
      <c r="C7" s="8">
        <v>19641.092189222982</v>
      </c>
      <c r="D7" s="8">
        <v>3642.5777064001259</v>
      </c>
      <c r="E7" s="8">
        <v>43703.710417063565</v>
      </c>
    </row>
    <row r="8" spans="1:5" x14ac:dyDescent="0.25">
      <c r="A8" t="s">
        <v>6</v>
      </c>
      <c r="B8" s="8">
        <v>16403.790055617621</v>
      </c>
      <c r="C8" s="8">
        <v>13422.436403527574</v>
      </c>
      <c r="D8" s="8">
        <v>10852.32</v>
      </c>
      <c r="E8" s="8">
        <v>40678.546459145196</v>
      </c>
    </row>
    <row r="9" spans="1:5" x14ac:dyDescent="0.25">
      <c r="A9" t="s">
        <v>16</v>
      </c>
      <c r="B9" s="8">
        <v>60136.376012981986</v>
      </c>
      <c r="C9" s="8">
        <v>65348.781571844847</v>
      </c>
      <c r="D9" s="8">
        <v>36795.816229191354</v>
      </c>
      <c r="E9" s="8">
        <v>162280.97381401819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E2" sqref="E2"/>
    </sheetView>
  </sheetViews>
  <sheetFormatPr defaultRowHeight="15" x14ac:dyDescent="0.25"/>
  <cols>
    <col min="1" max="1" width="11.140625" customWidth="1"/>
    <col min="2" max="2" width="10.7109375" bestFit="1" customWidth="1"/>
    <col min="3" max="3" width="8.28515625" customWidth="1"/>
    <col min="4" max="4" width="13.85546875" customWidth="1"/>
    <col min="7" max="7" width="11.42578125" bestFit="1" customWidth="1"/>
  </cols>
  <sheetData>
    <row r="1" spans="1:8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G1" s="4" t="s">
        <v>14</v>
      </c>
    </row>
    <row r="2" spans="1:8" x14ac:dyDescent="0.25">
      <c r="A2" s="2" t="s">
        <v>4</v>
      </c>
      <c r="B2" s="2" t="s">
        <v>5</v>
      </c>
      <c r="C2" s="3">
        <v>4472.5561215971447</v>
      </c>
      <c r="D2" s="2">
        <v>1</v>
      </c>
      <c r="G2" s="2" t="s">
        <v>5</v>
      </c>
      <c r="H2" s="6">
        <f>SUMIF(Taulukko1[Myyjä],"Helminen",Taulukko1[Tilaus])</f>
        <v>40629.197820075569</v>
      </c>
    </row>
    <row r="3" spans="1:8" x14ac:dyDescent="0.25">
      <c r="A3" s="2" t="s">
        <v>4</v>
      </c>
      <c r="B3" s="2" t="s">
        <v>6</v>
      </c>
      <c r="C3" s="3">
        <v>7143.3184295232268</v>
      </c>
      <c r="D3" s="2">
        <v>2</v>
      </c>
      <c r="G3" s="2" t="s">
        <v>6</v>
      </c>
      <c r="H3" s="6">
        <f>SUMIF(Taulukko1[Myyjä],"Oikarainen",Taulukko1[Tilaus])</f>
        <v>40678.546459145189</v>
      </c>
    </row>
    <row r="4" spans="1:8" x14ac:dyDescent="0.25">
      <c r="A4" s="2" t="s">
        <v>4</v>
      </c>
      <c r="B4" s="2" t="s">
        <v>7</v>
      </c>
      <c r="C4" s="3">
        <v>500.65</v>
      </c>
      <c r="D4" s="2">
        <v>3</v>
      </c>
      <c r="G4" s="2" t="s">
        <v>7</v>
      </c>
      <c r="H4" s="6">
        <f>SUMIF(Taulukko1[Myyjä],"Kutvonen",Taulukko1[Tilaus])</f>
        <v>43703.710417063565</v>
      </c>
    </row>
    <row r="5" spans="1:8" x14ac:dyDescent="0.25">
      <c r="A5" s="2" t="s">
        <v>4</v>
      </c>
      <c r="B5" s="2" t="s">
        <v>8</v>
      </c>
      <c r="C5" s="3">
        <v>4043.5550844478985</v>
      </c>
      <c r="D5" s="2">
        <v>2</v>
      </c>
      <c r="G5" s="2" t="s">
        <v>8</v>
      </c>
      <c r="H5" s="6">
        <f>SUMIF(Taulukko1[Myyjä],"Juntunen",Taulukko1[Tilaus])</f>
        <v>37269.519117733871</v>
      </c>
    </row>
    <row r="6" spans="1:8" x14ac:dyDescent="0.25">
      <c r="A6" s="2" t="s">
        <v>4</v>
      </c>
      <c r="B6" s="2" t="s">
        <v>8</v>
      </c>
      <c r="C6" s="3">
        <v>8972.2970099674403</v>
      </c>
      <c r="D6" s="2">
        <v>1</v>
      </c>
    </row>
    <row r="7" spans="1:8" x14ac:dyDescent="0.25">
      <c r="A7" s="2" t="s">
        <v>4</v>
      </c>
      <c r="B7" s="2" t="s">
        <v>6</v>
      </c>
      <c r="C7" s="3">
        <v>1729.764239726248</v>
      </c>
      <c r="D7" s="2">
        <v>1</v>
      </c>
    </row>
    <row r="8" spans="1:8" x14ac:dyDescent="0.25">
      <c r="A8" s="2" t="s">
        <v>9</v>
      </c>
      <c r="B8" s="2" t="s">
        <v>7</v>
      </c>
      <c r="C8" s="3">
        <v>2496.0052219052841</v>
      </c>
      <c r="D8" s="2">
        <v>2</v>
      </c>
    </row>
    <row r="9" spans="1:8" x14ac:dyDescent="0.25">
      <c r="A9" s="2" t="s">
        <v>9</v>
      </c>
      <c r="B9" s="2" t="s">
        <v>7</v>
      </c>
      <c r="C9" s="3">
        <v>612.20000000000005</v>
      </c>
      <c r="D9" s="2">
        <v>3</v>
      </c>
    </row>
    <row r="10" spans="1:8" x14ac:dyDescent="0.25">
      <c r="A10" s="2" t="s">
        <v>9</v>
      </c>
      <c r="B10" s="2" t="s">
        <v>8</v>
      </c>
      <c r="C10" s="3">
        <v>850.9</v>
      </c>
      <c r="D10" s="2">
        <v>3</v>
      </c>
    </row>
    <row r="11" spans="1:8" x14ac:dyDescent="0.25">
      <c r="A11" s="2" t="s">
        <v>9</v>
      </c>
      <c r="B11" s="2" t="s">
        <v>7</v>
      </c>
      <c r="C11" s="3">
        <v>282.94886593586807</v>
      </c>
      <c r="D11" s="2">
        <v>2</v>
      </c>
    </row>
    <row r="12" spans="1:8" x14ac:dyDescent="0.25">
      <c r="A12" s="2" t="s">
        <v>9</v>
      </c>
      <c r="B12" s="2" t="s">
        <v>6</v>
      </c>
      <c r="C12" s="3">
        <v>341</v>
      </c>
      <c r="D12" s="2">
        <v>3</v>
      </c>
    </row>
    <row r="13" spans="1:8" x14ac:dyDescent="0.25">
      <c r="A13" s="2" t="s">
        <v>9</v>
      </c>
      <c r="B13" s="2" t="s">
        <v>7</v>
      </c>
      <c r="C13" s="3">
        <v>7856.6866349757911</v>
      </c>
      <c r="D13" s="2">
        <v>1</v>
      </c>
    </row>
    <row r="14" spans="1:8" x14ac:dyDescent="0.25">
      <c r="A14" s="2" t="s">
        <v>10</v>
      </c>
      <c r="B14" s="2" t="s">
        <v>5</v>
      </c>
      <c r="C14" s="3">
        <v>8504.6986277776596</v>
      </c>
      <c r="D14" s="2">
        <v>2</v>
      </c>
    </row>
    <row r="15" spans="1:8" x14ac:dyDescent="0.25">
      <c r="A15" s="2" t="s">
        <v>10</v>
      </c>
      <c r="B15" s="2" t="s">
        <v>5</v>
      </c>
      <c r="C15" s="3">
        <v>1398.45</v>
      </c>
      <c r="D15" s="2">
        <v>3</v>
      </c>
    </row>
    <row r="16" spans="1:8" x14ac:dyDescent="0.25">
      <c r="A16" s="2" t="s">
        <v>10</v>
      </c>
      <c r="B16" s="2" t="s">
        <v>6</v>
      </c>
      <c r="C16" s="3">
        <v>1263.67</v>
      </c>
      <c r="D16" s="2">
        <v>3</v>
      </c>
    </row>
    <row r="17" spans="1:13" x14ac:dyDescent="0.25">
      <c r="A17" s="2" t="s">
        <v>10</v>
      </c>
      <c r="B17" s="2" t="s">
        <v>7</v>
      </c>
      <c r="C17" s="3">
        <v>6992.9359517568264</v>
      </c>
      <c r="D17" s="2">
        <v>2</v>
      </c>
      <c r="M17" s="5"/>
    </row>
    <row r="18" spans="1:13" x14ac:dyDescent="0.25">
      <c r="A18" s="2" t="s">
        <v>10</v>
      </c>
      <c r="B18" s="2" t="s">
        <v>6</v>
      </c>
      <c r="C18" s="3">
        <v>1169.1371303128999</v>
      </c>
      <c r="D18" s="2">
        <v>1</v>
      </c>
    </row>
    <row r="19" spans="1:13" x14ac:dyDescent="0.25">
      <c r="A19" s="2" t="s">
        <v>10</v>
      </c>
      <c r="B19" s="2" t="s">
        <v>8</v>
      </c>
      <c r="C19" s="3">
        <v>6740.8146274137916</v>
      </c>
      <c r="D19" s="2">
        <v>2</v>
      </c>
    </row>
    <row r="20" spans="1:13" x14ac:dyDescent="0.25">
      <c r="A20" s="2" t="s">
        <v>10</v>
      </c>
      <c r="B20" s="2" t="s">
        <v>7</v>
      </c>
      <c r="C20" s="3">
        <v>1265.45</v>
      </c>
      <c r="D20" s="2">
        <v>3</v>
      </c>
    </row>
    <row r="21" spans="1:13" x14ac:dyDescent="0.25">
      <c r="A21" s="2" t="s">
        <v>11</v>
      </c>
      <c r="B21" s="2" t="s">
        <v>7</v>
      </c>
      <c r="C21" s="3">
        <v>1491.2871399775529</v>
      </c>
      <c r="D21" s="2">
        <v>1</v>
      </c>
    </row>
    <row r="22" spans="1:13" x14ac:dyDescent="0.25">
      <c r="A22" s="2" t="s">
        <v>11</v>
      </c>
      <c r="B22" s="2" t="s">
        <v>5</v>
      </c>
      <c r="C22" s="3">
        <v>2828.1201836773848</v>
      </c>
      <c r="D22" s="2">
        <v>2</v>
      </c>
    </row>
    <row r="23" spans="1:13" x14ac:dyDescent="0.25">
      <c r="A23" s="2" t="s">
        <v>11</v>
      </c>
      <c r="B23" s="2" t="s">
        <v>6</v>
      </c>
      <c r="C23" s="3">
        <v>252.41926499617762</v>
      </c>
      <c r="D23" s="2">
        <v>1</v>
      </c>
    </row>
    <row r="24" spans="1:13" x14ac:dyDescent="0.25">
      <c r="A24" s="2" t="s">
        <v>11</v>
      </c>
      <c r="B24" s="2" t="s">
        <v>5</v>
      </c>
      <c r="C24" s="3">
        <v>7855.4617859748623</v>
      </c>
      <c r="D24" s="2">
        <v>3</v>
      </c>
    </row>
    <row r="25" spans="1:13" x14ac:dyDescent="0.25">
      <c r="A25" s="2" t="s">
        <v>11</v>
      </c>
      <c r="B25" s="2" t="s">
        <v>8</v>
      </c>
      <c r="C25" s="3">
        <v>2241</v>
      </c>
      <c r="D25" s="2">
        <v>3</v>
      </c>
    </row>
    <row r="26" spans="1:13" x14ac:dyDescent="0.25">
      <c r="A26" s="2" t="s">
        <v>11</v>
      </c>
      <c r="B26" s="2" t="s">
        <v>7</v>
      </c>
      <c r="C26" s="3">
        <v>7312.7391780834232</v>
      </c>
      <c r="D26" s="2">
        <v>2</v>
      </c>
    </row>
    <row r="27" spans="1:13" x14ac:dyDescent="0.25">
      <c r="A27" s="2" t="s">
        <v>11</v>
      </c>
      <c r="B27" s="2" t="s">
        <v>6</v>
      </c>
      <c r="C27" s="3">
        <v>6910.1235124689174</v>
      </c>
      <c r="D27" s="2">
        <v>1</v>
      </c>
    </row>
    <row r="28" spans="1:13" x14ac:dyDescent="0.25">
      <c r="A28" s="2" t="s">
        <v>12</v>
      </c>
      <c r="B28" s="2" t="s">
        <v>7</v>
      </c>
      <c r="C28" s="3">
        <v>2556.4629715415776</v>
      </c>
      <c r="D28" s="2">
        <v>2</v>
      </c>
    </row>
    <row r="29" spans="1:13" x14ac:dyDescent="0.25">
      <c r="A29" s="2" t="s">
        <v>12</v>
      </c>
      <c r="B29" s="2" t="s">
        <v>5</v>
      </c>
      <c r="C29" s="3">
        <v>5703.0767037856922</v>
      </c>
      <c r="D29" s="2">
        <v>1</v>
      </c>
    </row>
    <row r="30" spans="1:13" x14ac:dyDescent="0.25">
      <c r="A30" s="2" t="s">
        <v>12</v>
      </c>
      <c r="B30" s="2" t="s">
        <v>8</v>
      </c>
      <c r="C30" s="3">
        <v>9955.1067368163658</v>
      </c>
      <c r="D30" s="2">
        <v>3</v>
      </c>
    </row>
    <row r="31" spans="1:13" x14ac:dyDescent="0.25">
      <c r="A31" s="2" t="s">
        <v>12</v>
      </c>
      <c r="B31" s="2" t="s">
        <v>7</v>
      </c>
      <c r="C31" s="3">
        <v>8197.3699547208253</v>
      </c>
      <c r="D31" s="2">
        <v>1</v>
      </c>
    </row>
    <row r="32" spans="1:13" x14ac:dyDescent="0.25">
      <c r="A32" s="2" t="s">
        <v>12</v>
      </c>
      <c r="B32" s="2" t="s">
        <v>6</v>
      </c>
      <c r="C32" s="3">
        <v>6342.3459081133778</v>
      </c>
      <c r="D32" s="2">
        <v>1</v>
      </c>
    </row>
    <row r="33" spans="1:4" x14ac:dyDescent="0.25">
      <c r="A33" s="2" t="s">
        <v>12</v>
      </c>
      <c r="B33" s="2" t="s">
        <v>8</v>
      </c>
      <c r="C33" s="3">
        <v>4465.8456590883698</v>
      </c>
      <c r="D33" s="2">
        <v>2</v>
      </c>
    </row>
    <row r="34" spans="1:4" x14ac:dyDescent="0.25">
      <c r="A34" s="2" t="s">
        <v>12</v>
      </c>
      <c r="B34" s="2" t="s">
        <v>6</v>
      </c>
      <c r="C34" s="3">
        <v>6279.1179740043472</v>
      </c>
      <c r="D34" s="2">
        <v>2</v>
      </c>
    </row>
    <row r="35" spans="1:4" x14ac:dyDescent="0.25">
      <c r="A35" s="2" t="s">
        <v>13</v>
      </c>
      <c r="B35" s="2" t="s">
        <v>6</v>
      </c>
      <c r="C35" s="3">
        <v>9247.65</v>
      </c>
      <c r="D35" s="2">
        <v>3</v>
      </c>
    </row>
    <row r="36" spans="1:4" x14ac:dyDescent="0.25">
      <c r="A36" s="2" t="s">
        <v>13</v>
      </c>
      <c r="B36" s="2" t="s">
        <v>7</v>
      </c>
      <c r="C36" s="3">
        <v>2874.6967917662901</v>
      </c>
      <c r="D36" s="2">
        <v>1</v>
      </c>
    </row>
    <row r="37" spans="1:4" x14ac:dyDescent="0.25">
      <c r="A37" s="2" t="s">
        <v>13</v>
      </c>
      <c r="B37" s="2" t="s">
        <v>5</v>
      </c>
      <c r="C37" s="3">
        <v>5702.2187966891915</v>
      </c>
      <c r="D37" s="2">
        <v>2</v>
      </c>
    </row>
    <row r="38" spans="1:4" x14ac:dyDescent="0.25">
      <c r="A38" s="2" t="s">
        <v>13</v>
      </c>
      <c r="B38" s="2" t="s">
        <v>5</v>
      </c>
      <c r="C38" s="3">
        <v>4164.6156005736311</v>
      </c>
      <c r="D38" s="2">
        <v>1</v>
      </c>
    </row>
    <row r="39" spans="1:4" x14ac:dyDescent="0.25">
      <c r="A39" s="2" t="s">
        <v>13</v>
      </c>
      <c r="B39" s="2" t="s">
        <v>7</v>
      </c>
      <c r="C39" s="3">
        <v>1264.2777064001255</v>
      </c>
      <c r="D39" s="2">
        <v>3</v>
      </c>
    </row>
  </sheetData>
  <conditionalFormatting sqref="C2:C39">
    <cfRule type="aboveAverage" dxfId="7" priority="1" aboveAverage="0"/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Pivot-taulukko</vt:lpstr>
      <vt:lpstr>Myyntitietoja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2007-04-24T07:26:16Z</dcterms:created>
  <dcterms:modified xsi:type="dcterms:W3CDTF">2011-04-15T09:56:34Z</dcterms:modified>
</cp:coreProperties>
</file>