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60" windowWidth="18195" windowHeight="8505"/>
  </bookViews>
  <sheets>
    <sheet name="Laaja aineisto" sheetId="1" r:id="rId1"/>
  </sheets>
  <calcPr calcId="144525"/>
</workbook>
</file>

<file path=xl/calcChain.xml><?xml version="1.0" encoding="utf-8"?>
<calcChain xmlns="http://schemas.openxmlformats.org/spreadsheetml/2006/main">
  <c r="Q17" i="1" l="1"/>
  <c r="Q16" i="1"/>
  <c r="Q15" i="1"/>
  <c r="Q14" i="1"/>
  <c r="Q13" i="1"/>
  <c r="Q10" i="1"/>
  <c r="Q9" i="1"/>
  <c r="Q8" i="1"/>
</calcChain>
</file>

<file path=xl/sharedStrings.xml><?xml version="1.0" encoding="utf-8"?>
<sst xmlns="http://schemas.openxmlformats.org/spreadsheetml/2006/main" count="238" uniqueCount="41">
  <si>
    <t>Tilauspvm</t>
  </si>
  <si>
    <t>Asiakas</t>
  </si>
  <si>
    <t>Tuotetunnus</t>
  </si>
  <si>
    <t>Nimike</t>
  </si>
  <si>
    <t>Hinta</t>
  </si>
  <si>
    <t>Kpl</t>
  </si>
  <si>
    <t>Tuoteryhmä</t>
  </si>
  <si>
    <t>Myyty yht.</t>
  </si>
  <si>
    <t>Myyjä nro</t>
  </si>
  <si>
    <t>Myyjän nimi</t>
  </si>
  <si>
    <t>Myyntialue</t>
  </si>
  <si>
    <t>Tietoja:</t>
  </si>
  <si>
    <t>L100</t>
  </si>
  <si>
    <t>Liitin</t>
  </si>
  <si>
    <t>Helminen</t>
  </si>
  <si>
    <t>Etelä-Suomi</t>
  </si>
  <si>
    <t>Myyjät</t>
  </si>
  <si>
    <t>(Kukin myyjä voi myydä mille alueelle tahansa)</t>
  </si>
  <si>
    <t>IK3000</t>
  </si>
  <si>
    <t>Anturi</t>
  </si>
  <si>
    <t>AJ005</t>
  </si>
  <si>
    <t>Ajastin</t>
  </si>
  <si>
    <t>Kutvonen</t>
  </si>
  <si>
    <t>Oikarainen</t>
  </si>
  <si>
    <t>L130</t>
  </si>
  <si>
    <t>Keski-Suomi</t>
  </si>
  <si>
    <t>P205A</t>
  </si>
  <si>
    <t>Paristo</t>
  </si>
  <si>
    <t>A550</t>
  </si>
  <si>
    <t>Akku</t>
  </si>
  <si>
    <t>Myynnit</t>
  </si>
  <si>
    <t>Pohjois-Suomi</t>
  </si>
  <si>
    <t>ID1300</t>
  </si>
  <si>
    <t>IU2400</t>
  </si>
  <si>
    <t>IU2200</t>
  </si>
  <si>
    <t>Tuoteryhmittäin</t>
  </si>
  <si>
    <t>A520</t>
  </si>
  <si>
    <t>N55</t>
  </si>
  <si>
    <t>Nippuside</t>
  </si>
  <si>
    <t>S10</t>
  </si>
  <si>
    <t>Ylijännitesuoja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</si>
</sst>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1"/>
      <color indexed="8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4">
    <xf numFmtId="0" fontId="0" fillId="0" borderId="0" xfId="0"/>
    <xf numFmtId="0" fontId="2" fillId="0" borderId="0" xfId="0" applyFont="1"/>
    <xf numFmtId="14" fontId="0" fillId="0" borderId="0" xfId="0" applyNumberFormat="1"/>
    <xf numFmtId="2" fontId="0" fillId="0" borderId="0" xfId="0" applyNumberFormat="1"/>
  </cellXfs>
  <cellStyles count="2">
    <cellStyle name="Normaali" xfId="0" builtinId="0"/>
    <cellStyle name="Normaali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19050</xdr:colOff>
      <xdr:row>18</xdr:row>
      <xdr:rowOff>0</xdr:rowOff>
    </xdr:from>
    <xdr:to>
      <xdr:col>17</xdr:col>
      <xdr:colOff>19050</xdr:colOff>
      <xdr:row>23</xdr:row>
      <xdr:rowOff>66675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8620125" y="2914650"/>
          <a:ext cx="1828800" cy="8763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fi-FI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Asiakkaat ovat jakaantuneet myyntialueittain, vain asiakkaalla 10500 on toimintaa Etelä- ja Keski-Suomessa.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-te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0"/>
  </sheetPr>
  <dimension ref="A1:Q55"/>
  <sheetViews>
    <sheetView tabSelected="1" workbookViewId="0">
      <selection activeCell="N8" sqref="N8"/>
    </sheetView>
  </sheetViews>
  <sheetFormatPr defaultRowHeight="12.75" x14ac:dyDescent="0.2"/>
  <cols>
    <col min="1" max="1" width="10.140625" bestFit="1" customWidth="1"/>
  </cols>
  <sheetData>
    <row r="1" spans="1:17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O1" s="1" t="s">
        <v>11</v>
      </c>
    </row>
    <row r="2" spans="1:17" x14ac:dyDescent="0.2">
      <c r="A2" s="2">
        <v>40041</v>
      </c>
      <c r="B2">
        <v>10010</v>
      </c>
      <c r="C2" t="s">
        <v>12</v>
      </c>
      <c r="D2" t="s">
        <v>13</v>
      </c>
      <c r="E2" s="3">
        <v>2.5</v>
      </c>
      <c r="F2">
        <v>25</v>
      </c>
      <c r="G2">
        <v>1</v>
      </c>
      <c r="H2" s="3">
        <v>62.5</v>
      </c>
      <c r="I2">
        <v>10</v>
      </c>
      <c r="J2" t="s">
        <v>14</v>
      </c>
      <c r="K2" t="s">
        <v>15</v>
      </c>
      <c r="O2" s="1" t="s">
        <v>16</v>
      </c>
      <c r="P2" t="s">
        <v>17</v>
      </c>
    </row>
    <row r="3" spans="1:17" x14ac:dyDescent="0.2">
      <c r="A3" s="2">
        <v>40041</v>
      </c>
      <c r="B3">
        <v>10010</v>
      </c>
      <c r="C3" t="s">
        <v>18</v>
      </c>
      <c r="D3" t="s">
        <v>19</v>
      </c>
      <c r="E3" s="3">
        <v>80</v>
      </c>
      <c r="F3">
        <v>1</v>
      </c>
      <c r="G3">
        <v>2</v>
      </c>
      <c r="H3" s="3">
        <v>80</v>
      </c>
      <c r="I3">
        <v>10</v>
      </c>
      <c r="J3" t="s">
        <v>14</v>
      </c>
      <c r="K3" t="s">
        <v>15</v>
      </c>
      <c r="O3">
        <v>10</v>
      </c>
      <c r="P3" t="s">
        <v>14</v>
      </c>
    </row>
    <row r="4" spans="1:17" x14ac:dyDescent="0.2">
      <c r="A4" s="2">
        <v>40041</v>
      </c>
      <c r="B4">
        <v>10010</v>
      </c>
      <c r="C4" t="s">
        <v>20</v>
      </c>
      <c r="D4" t="s">
        <v>21</v>
      </c>
      <c r="E4" s="3">
        <v>128</v>
      </c>
      <c r="F4">
        <v>1</v>
      </c>
      <c r="G4">
        <v>3</v>
      </c>
      <c r="H4" s="3">
        <v>128</v>
      </c>
      <c r="I4">
        <v>15</v>
      </c>
      <c r="J4" t="s">
        <v>22</v>
      </c>
      <c r="K4" t="s">
        <v>15</v>
      </c>
      <c r="O4">
        <v>12</v>
      </c>
      <c r="P4" t="s">
        <v>23</v>
      </c>
    </row>
    <row r="5" spans="1:17" x14ac:dyDescent="0.2">
      <c r="A5" s="2">
        <v>40050</v>
      </c>
      <c r="B5">
        <v>10050</v>
      </c>
      <c r="C5" t="s">
        <v>24</v>
      </c>
      <c r="D5" t="s">
        <v>13</v>
      </c>
      <c r="E5" s="3">
        <v>8</v>
      </c>
      <c r="F5">
        <v>5</v>
      </c>
      <c r="G5">
        <v>1</v>
      </c>
      <c r="H5" s="3">
        <v>40</v>
      </c>
      <c r="I5">
        <v>10</v>
      </c>
      <c r="J5" t="s">
        <v>14</v>
      </c>
      <c r="K5" t="s">
        <v>25</v>
      </c>
      <c r="O5">
        <v>15</v>
      </c>
      <c r="P5" t="s">
        <v>22</v>
      </c>
    </row>
    <row r="6" spans="1:17" x14ac:dyDescent="0.2">
      <c r="A6" s="2">
        <v>40050</v>
      </c>
      <c r="B6">
        <v>10050</v>
      </c>
      <c r="C6" t="s">
        <v>26</v>
      </c>
      <c r="D6" t="s">
        <v>27</v>
      </c>
      <c r="E6" s="3">
        <v>1.2</v>
      </c>
      <c r="F6">
        <v>20</v>
      </c>
      <c r="G6">
        <v>1</v>
      </c>
      <c r="H6" s="3">
        <v>24</v>
      </c>
      <c r="I6">
        <v>15</v>
      </c>
      <c r="J6" t="s">
        <v>22</v>
      </c>
      <c r="K6" t="s">
        <v>25</v>
      </c>
    </row>
    <row r="7" spans="1:17" x14ac:dyDescent="0.2">
      <c r="A7" s="2">
        <v>40050</v>
      </c>
      <c r="B7">
        <v>10050</v>
      </c>
      <c r="C7" t="s">
        <v>28</v>
      </c>
      <c r="D7" t="s">
        <v>29</v>
      </c>
      <c r="E7" s="3">
        <v>5.5</v>
      </c>
      <c r="F7">
        <v>5</v>
      </c>
      <c r="G7">
        <v>2</v>
      </c>
      <c r="H7" s="3">
        <v>27.5</v>
      </c>
      <c r="I7">
        <v>12</v>
      </c>
      <c r="J7" t="s">
        <v>23</v>
      </c>
      <c r="K7" t="s">
        <v>25</v>
      </c>
      <c r="O7" s="1" t="s">
        <v>30</v>
      </c>
    </row>
    <row r="8" spans="1:17" x14ac:dyDescent="0.2">
      <c r="A8" s="2">
        <v>40057</v>
      </c>
      <c r="B8">
        <v>10200</v>
      </c>
      <c r="C8" t="s">
        <v>12</v>
      </c>
      <c r="D8" t="s">
        <v>13</v>
      </c>
      <c r="E8" s="3">
        <v>2.5</v>
      </c>
      <c r="F8">
        <v>25</v>
      </c>
      <c r="G8">
        <v>1</v>
      </c>
      <c r="H8" s="3">
        <v>62.5</v>
      </c>
      <c r="I8">
        <v>15</v>
      </c>
      <c r="J8" t="s">
        <v>22</v>
      </c>
      <c r="K8" t="s">
        <v>31</v>
      </c>
      <c r="P8" t="s">
        <v>14</v>
      </c>
      <c r="Q8" s="3">
        <f>SUMIF($J$2:$J$55,"Helminen",$H$2:$H$55)</f>
        <v>2307.1</v>
      </c>
    </row>
    <row r="9" spans="1:17" x14ac:dyDescent="0.2">
      <c r="A9" s="2">
        <v>40057</v>
      </c>
      <c r="B9">
        <v>10200</v>
      </c>
      <c r="C9" t="s">
        <v>26</v>
      </c>
      <c r="D9" t="s">
        <v>27</v>
      </c>
      <c r="E9" s="3">
        <v>1.2</v>
      </c>
      <c r="F9">
        <v>15</v>
      </c>
      <c r="G9">
        <v>1</v>
      </c>
      <c r="H9" s="3">
        <v>18</v>
      </c>
      <c r="I9">
        <v>15</v>
      </c>
      <c r="J9" t="s">
        <v>22</v>
      </c>
      <c r="K9" t="s">
        <v>31</v>
      </c>
      <c r="P9" t="s">
        <v>23</v>
      </c>
      <c r="Q9" s="3">
        <f>SUMIF($J$2:$J$55,"Oikarainen",$H$2:$H$55)</f>
        <v>1829.5</v>
      </c>
    </row>
    <row r="10" spans="1:17" x14ac:dyDescent="0.2">
      <c r="A10" s="2">
        <v>40057</v>
      </c>
      <c r="B10">
        <v>10200</v>
      </c>
      <c r="C10" t="s">
        <v>32</v>
      </c>
      <c r="D10" t="s">
        <v>19</v>
      </c>
      <c r="E10" s="3">
        <v>8.5</v>
      </c>
      <c r="F10">
        <v>2</v>
      </c>
      <c r="G10">
        <v>2</v>
      </c>
      <c r="H10" s="3">
        <v>17</v>
      </c>
      <c r="I10">
        <v>12</v>
      </c>
      <c r="J10" t="s">
        <v>23</v>
      </c>
      <c r="K10" t="s">
        <v>31</v>
      </c>
      <c r="P10" t="s">
        <v>22</v>
      </c>
      <c r="Q10" s="3">
        <f>SUMIF($J$2:$J$55,"Kutvonen",$H$2:$H$55)</f>
        <v>2118.5</v>
      </c>
    </row>
    <row r="11" spans="1:17" x14ac:dyDescent="0.2">
      <c r="A11" s="2">
        <v>40057</v>
      </c>
      <c r="B11">
        <v>10200</v>
      </c>
      <c r="C11" t="s">
        <v>33</v>
      </c>
      <c r="D11" t="s">
        <v>19</v>
      </c>
      <c r="E11" s="3">
        <v>125</v>
      </c>
      <c r="F11">
        <v>3</v>
      </c>
      <c r="G11">
        <v>2</v>
      </c>
      <c r="H11" s="3">
        <v>375</v>
      </c>
      <c r="I11">
        <v>15</v>
      </c>
      <c r="J11" t="s">
        <v>22</v>
      </c>
      <c r="K11" t="s">
        <v>31</v>
      </c>
    </row>
    <row r="12" spans="1:17" x14ac:dyDescent="0.2">
      <c r="A12" s="2">
        <v>40096</v>
      </c>
      <c r="B12">
        <v>10500</v>
      </c>
      <c r="C12" t="s">
        <v>34</v>
      </c>
      <c r="D12" t="s">
        <v>19</v>
      </c>
      <c r="E12" s="3">
        <v>250</v>
      </c>
      <c r="F12">
        <v>1</v>
      </c>
      <c r="G12">
        <v>2</v>
      </c>
      <c r="H12" s="3">
        <v>250</v>
      </c>
      <c r="I12">
        <v>12</v>
      </c>
      <c r="J12" t="s">
        <v>23</v>
      </c>
      <c r="K12" t="s">
        <v>25</v>
      </c>
      <c r="O12" s="1" t="s">
        <v>35</v>
      </c>
    </row>
    <row r="13" spans="1:17" x14ac:dyDescent="0.2">
      <c r="A13" s="2">
        <v>40096</v>
      </c>
      <c r="B13">
        <v>10500</v>
      </c>
      <c r="C13" t="s">
        <v>12</v>
      </c>
      <c r="D13" t="s">
        <v>13</v>
      </c>
      <c r="E13" s="3">
        <v>2.5</v>
      </c>
      <c r="F13">
        <v>25</v>
      </c>
      <c r="G13">
        <v>1</v>
      </c>
      <c r="H13" s="3">
        <v>62.5</v>
      </c>
      <c r="I13">
        <v>10</v>
      </c>
      <c r="J13" t="s">
        <v>14</v>
      </c>
      <c r="K13" t="s">
        <v>25</v>
      </c>
      <c r="P13">
        <v>1</v>
      </c>
      <c r="Q13" s="3">
        <f>SUMIF($G$2:$G$55,"1",$H$2:$H$55)</f>
        <v>1529.6</v>
      </c>
    </row>
    <row r="14" spans="1:17" x14ac:dyDescent="0.2">
      <c r="A14" s="2">
        <v>40096</v>
      </c>
      <c r="B14">
        <v>10500</v>
      </c>
      <c r="C14" t="s">
        <v>36</v>
      </c>
      <c r="D14" t="s">
        <v>29</v>
      </c>
      <c r="E14" s="3">
        <v>2</v>
      </c>
      <c r="F14">
        <v>10</v>
      </c>
      <c r="G14">
        <v>2</v>
      </c>
      <c r="H14" s="3">
        <v>20</v>
      </c>
      <c r="I14">
        <v>15</v>
      </c>
      <c r="J14" t="s">
        <v>22</v>
      </c>
      <c r="K14" t="s">
        <v>25</v>
      </c>
      <c r="P14">
        <v>2</v>
      </c>
      <c r="Q14" s="3">
        <f>SUMIF($G$2:$G$55,"2",$H$2:$H$55)</f>
        <v>3737.5</v>
      </c>
    </row>
    <row r="15" spans="1:17" x14ac:dyDescent="0.2">
      <c r="A15" s="2">
        <v>40132</v>
      </c>
      <c r="B15">
        <v>10600</v>
      </c>
      <c r="C15" t="s">
        <v>37</v>
      </c>
      <c r="D15" t="s">
        <v>38</v>
      </c>
      <c r="E15" s="3">
        <v>0.1</v>
      </c>
      <c r="F15">
        <v>200</v>
      </c>
      <c r="G15">
        <v>9</v>
      </c>
      <c r="H15" s="3">
        <v>20</v>
      </c>
      <c r="I15">
        <v>12</v>
      </c>
      <c r="J15" t="s">
        <v>23</v>
      </c>
      <c r="K15" t="s">
        <v>15</v>
      </c>
      <c r="P15">
        <v>3</v>
      </c>
      <c r="Q15" s="3">
        <f>SUMIF($G$2:$G$55,"3",$H$2:$H$55)</f>
        <v>512</v>
      </c>
    </row>
    <row r="16" spans="1:17" x14ac:dyDescent="0.2">
      <c r="A16" s="2">
        <v>40132</v>
      </c>
      <c r="B16">
        <v>10600</v>
      </c>
      <c r="C16" t="s">
        <v>39</v>
      </c>
      <c r="D16" t="s">
        <v>40</v>
      </c>
      <c r="E16" s="3">
        <v>25</v>
      </c>
      <c r="F16">
        <v>1</v>
      </c>
      <c r="G16">
        <v>5</v>
      </c>
      <c r="H16" s="3">
        <v>25</v>
      </c>
      <c r="I16">
        <v>12</v>
      </c>
      <c r="J16" t="s">
        <v>23</v>
      </c>
      <c r="K16" t="s">
        <v>15</v>
      </c>
      <c r="P16">
        <v>5</v>
      </c>
      <c r="Q16" s="3">
        <f>SUMIF($G$2:$G$55,"5",$H$2:$H$55)</f>
        <v>300</v>
      </c>
    </row>
    <row r="17" spans="1:17" x14ac:dyDescent="0.2">
      <c r="A17" s="2">
        <v>40133</v>
      </c>
      <c r="B17">
        <v>10010</v>
      </c>
      <c r="C17" t="s">
        <v>12</v>
      </c>
      <c r="D17" t="s">
        <v>13</v>
      </c>
      <c r="E17" s="3">
        <v>2.5</v>
      </c>
      <c r="F17">
        <v>15</v>
      </c>
      <c r="G17">
        <v>1</v>
      </c>
      <c r="H17" s="3">
        <v>37.5</v>
      </c>
      <c r="I17">
        <v>10</v>
      </c>
      <c r="J17" t="s">
        <v>14</v>
      </c>
      <c r="K17" t="s">
        <v>15</v>
      </c>
      <c r="P17">
        <v>9</v>
      </c>
      <c r="Q17" s="3">
        <f>SUMIF($G$2:$G$55,"9",$H$2:$H$55)</f>
        <v>176</v>
      </c>
    </row>
    <row r="18" spans="1:17" x14ac:dyDescent="0.2">
      <c r="A18" s="2">
        <v>40133</v>
      </c>
      <c r="B18">
        <v>10010</v>
      </c>
      <c r="C18" t="s">
        <v>18</v>
      </c>
      <c r="D18" t="s">
        <v>19</v>
      </c>
      <c r="E18" s="3">
        <v>80</v>
      </c>
      <c r="F18">
        <v>2</v>
      </c>
      <c r="G18">
        <v>2</v>
      </c>
      <c r="H18" s="3">
        <v>160</v>
      </c>
      <c r="I18">
        <v>15</v>
      </c>
      <c r="J18" t="s">
        <v>22</v>
      </c>
      <c r="K18" t="s">
        <v>15</v>
      </c>
    </row>
    <row r="19" spans="1:17" x14ac:dyDescent="0.2">
      <c r="A19" s="2">
        <v>40133</v>
      </c>
      <c r="B19">
        <v>10010</v>
      </c>
      <c r="C19" t="s">
        <v>20</v>
      </c>
      <c r="D19" t="s">
        <v>21</v>
      </c>
      <c r="E19" s="3">
        <v>128</v>
      </c>
      <c r="F19">
        <v>1</v>
      </c>
      <c r="G19">
        <v>3</v>
      </c>
      <c r="H19" s="3">
        <v>128</v>
      </c>
      <c r="I19">
        <v>15</v>
      </c>
      <c r="J19" t="s">
        <v>22</v>
      </c>
      <c r="K19" t="s">
        <v>15</v>
      </c>
    </row>
    <row r="20" spans="1:17" x14ac:dyDescent="0.2">
      <c r="A20" s="2">
        <v>40137</v>
      </c>
      <c r="B20">
        <v>10500</v>
      </c>
      <c r="C20" t="s">
        <v>33</v>
      </c>
      <c r="D20" t="s">
        <v>19</v>
      </c>
      <c r="E20" s="3">
        <v>125</v>
      </c>
      <c r="F20">
        <v>3</v>
      </c>
      <c r="G20">
        <v>1</v>
      </c>
      <c r="H20" s="3">
        <v>375</v>
      </c>
      <c r="I20">
        <v>12</v>
      </c>
      <c r="J20" t="s">
        <v>23</v>
      </c>
      <c r="K20" t="s">
        <v>15</v>
      </c>
    </row>
    <row r="21" spans="1:17" x14ac:dyDescent="0.2">
      <c r="A21" s="2">
        <v>40137</v>
      </c>
      <c r="B21">
        <v>10500</v>
      </c>
      <c r="C21" t="s">
        <v>24</v>
      </c>
      <c r="D21" t="s">
        <v>13</v>
      </c>
      <c r="E21" s="3">
        <v>8</v>
      </c>
      <c r="F21">
        <v>5</v>
      </c>
      <c r="G21">
        <v>1</v>
      </c>
      <c r="H21" s="3">
        <v>40</v>
      </c>
      <c r="I21">
        <v>12</v>
      </c>
      <c r="J21" t="s">
        <v>23</v>
      </c>
      <c r="K21" t="s">
        <v>15</v>
      </c>
    </row>
    <row r="22" spans="1:17" x14ac:dyDescent="0.2">
      <c r="A22" s="2">
        <v>40148</v>
      </c>
      <c r="B22">
        <v>10200</v>
      </c>
      <c r="C22" t="s">
        <v>37</v>
      </c>
      <c r="D22" t="s">
        <v>38</v>
      </c>
      <c r="E22" s="3">
        <v>0.1</v>
      </c>
      <c r="F22">
        <v>300</v>
      </c>
      <c r="G22">
        <v>9</v>
      </c>
      <c r="H22" s="3">
        <v>30</v>
      </c>
      <c r="I22">
        <v>15</v>
      </c>
      <c r="J22" t="s">
        <v>22</v>
      </c>
      <c r="K22" t="s">
        <v>31</v>
      </c>
    </row>
    <row r="23" spans="1:17" x14ac:dyDescent="0.2">
      <c r="A23" s="2">
        <v>40148</v>
      </c>
      <c r="B23">
        <v>10200</v>
      </c>
      <c r="C23" t="s">
        <v>26</v>
      </c>
      <c r="D23" t="s">
        <v>27</v>
      </c>
      <c r="E23" s="3">
        <v>1.2</v>
      </c>
      <c r="F23">
        <v>15</v>
      </c>
      <c r="G23">
        <v>1</v>
      </c>
      <c r="H23" s="3">
        <v>18</v>
      </c>
      <c r="I23">
        <v>15</v>
      </c>
      <c r="J23" t="s">
        <v>22</v>
      </c>
      <c r="K23" t="s">
        <v>31</v>
      </c>
    </row>
    <row r="24" spans="1:17" x14ac:dyDescent="0.2">
      <c r="A24" s="2">
        <v>40148</v>
      </c>
      <c r="B24">
        <v>10200</v>
      </c>
      <c r="C24" t="s">
        <v>32</v>
      </c>
      <c r="D24" t="s">
        <v>19</v>
      </c>
      <c r="E24" s="3">
        <v>8.5</v>
      </c>
      <c r="F24">
        <v>2</v>
      </c>
      <c r="G24">
        <v>2</v>
      </c>
      <c r="H24" s="3">
        <v>17</v>
      </c>
      <c r="I24">
        <v>15</v>
      </c>
      <c r="J24" t="s">
        <v>22</v>
      </c>
      <c r="K24" t="s">
        <v>31</v>
      </c>
    </row>
    <row r="25" spans="1:17" x14ac:dyDescent="0.2">
      <c r="A25" s="2">
        <v>40148</v>
      </c>
      <c r="B25">
        <v>10200</v>
      </c>
      <c r="C25" t="s">
        <v>39</v>
      </c>
      <c r="D25" t="s">
        <v>40</v>
      </c>
      <c r="E25" s="3">
        <v>25</v>
      </c>
      <c r="F25">
        <v>5</v>
      </c>
      <c r="G25">
        <v>5</v>
      </c>
      <c r="H25" s="3">
        <v>125</v>
      </c>
      <c r="I25">
        <v>15</v>
      </c>
      <c r="J25" t="s">
        <v>22</v>
      </c>
      <c r="K25" t="s">
        <v>31</v>
      </c>
    </row>
    <row r="26" spans="1:17" x14ac:dyDescent="0.2">
      <c r="A26" s="2">
        <v>40181</v>
      </c>
      <c r="B26">
        <v>10010</v>
      </c>
      <c r="C26" t="s">
        <v>18</v>
      </c>
      <c r="D26" t="s">
        <v>19</v>
      </c>
      <c r="E26" s="3">
        <v>80</v>
      </c>
      <c r="F26">
        <v>5</v>
      </c>
      <c r="G26">
        <v>2</v>
      </c>
      <c r="H26" s="3">
        <v>400</v>
      </c>
      <c r="I26">
        <v>10</v>
      </c>
      <c r="J26" t="s">
        <v>14</v>
      </c>
      <c r="K26" t="s">
        <v>15</v>
      </c>
    </row>
    <row r="27" spans="1:17" x14ac:dyDescent="0.2">
      <c r="A27" s="2">
        <v>40181</v>
      </c>
      <c r="B27">
        <v>10010</v>
      </c>
      <c r="C27" t="s">
        <v>12</v>
      </c>
      <c r="D27" t="s">
        <v>13</v>
      </c>
      <c r="E27" s="3">
        <v>2.5</v>
      </c>
      <c r="F27">
        <v>25</v>
      </c>
      <c r="G27">
        <v>1</v>
      </c>
      <c r="H27" s="3">
        <v>62.5</v>
      </c>
      <c r="I27">
        <v>10</v>
      </c>
      <c r="J27" t="s">
        <v>14</v>
      </c>
      <c r="K27" t="s">
        <v>15</v>
      </c>
    </row>
    <row r="28" spans="1:17" x14ac:dyDescent="0.2">
      <c r="A28" s="2">
        <v>40188</v>
      </c>
      <c r="B28">
        <v>10010</v>
      </c>
      <c r="C28" t="s">
        <v>18</v>
      </c>
      <c r="D28" t="s">
        <v>19</v>
      </c>
      <c r="E28" s="3">
        <v>80</v>
      </c>
      <c r="F28">
        <v>1</v>
      </c>
      <c r="G28">
        <v>2</v>
      </c>
      <c r="H28" s="3">
        <v>80</v>
      </c>
      <c r="I28">
        <v>10</v>
      </c>
      <c r="J28" t="s">
        <v>14</v>
      </c>
      <c r="K28" t="s">
        <v>15</v>
      </c>
    </row>
    <row r="29" spans="1:17" x14ac:dyDescent="0.2">
      <c r="A29" s="2">
        <v>40188</v>
      </c>
      <c r="B29">
        <v>10010</v>
      </c>
      <c r="C29" t="s">
        <v>20</v>
      </c>
      <c r="D29" t="s">
        <v>21</v>
      </c>
      <c r="E29" s="3">
        <v>128</v>
      </c>
      <c r="F29">
        <v>1</v>
      </c>
      <c r="G29">
        <v>3</v>
      </c>
      <c r="H29" s="3">
        <v>128</v>
      </c>
      <c r="I29">
        <v>12</v>
      </c>
      <c r="J29" t="s">
        <v>23</v>
      </c>
      <c r="K29" t="s">
        <v>15</v>
      </c>
    </row>
    <row r="30" spans="1:17" x14ac:dyDescent="0.2">
      <c r="A30" s="2">
        <v>40188</v>
      </c>
      <c r="B30">
        <v>10010</v>
      </c>
      <c r="C30" t="s">
        <v>12</v>
      </c>
      <c r="D30" t="s">
        <v>13</v>
      </c>
      <c r="E30" s="3">
        <v>2.5</v>
      </c>
      <c r="F30">
        <v>15</v>
      </c>
      <c r="G30">
        <v>1</v>
      </c>
      <c r="H30" s="3">
        <v>37.5</v>
      </c>
      <c r="I30">
        <v>10</v>
      </c>
      <c r="J30" t="s">
        <v>14</v>
      </c>
      <c r="K30" t="s">
        <v>15</v>
      </c>
    </row>
    <row r="31" spans="1:17" x14ac:dyDescent="0.2">
      <c r="A31" s="2">
        <v>40198</v>
      </c>
      <c r="B31">
        <v>10200</v>
      </c>
      <c r="C31" t="s">
        <v>37</v>
      </c>
      <c r="D31" t="s">
        <v>38</v>
      </c>
      <c r="E31" s="3">
        <v>0.1</v>
      </c>
      <c r="F31">
        <v>300</v>
      </c>
      <c r="G31">
        <v>9</v>
      </c>
      <c r="H31" s="3">
        <v>30</v>
      </c>
      <c r="I31">
        <v>15</v>
      </c>
      <c r="J31" t="s">
        <v>22</v>
      </c>
      <c r="K31" t="s">
        <v>31</v>
      </c>
    </row>
    <row r="32" spans="1:17" x14ac:dyDescent="0.2">
      <c r="A32" s="2">
        <v>40198</v>
      </c>
      <c r="B32">
        <v>10200</v>
      </c>
      <c r="C32" t="s">
        <v>26</v>
      </c>
      <c r="D32" t="s">
        <v>27</v>
      </c>
      <c r="E32" s="3">
        <v>1.2</v>
      </c>
      <c r="F32">
        <v>15</v>
      </c>
      <c r="G32">
        <v>1</v>
      </c>
      <c r="H32" s="3">
        <v>18</v>
      </c>
      <c r="I32">
        <v>12</v>
      </c>
      <c r="J32" t="s">
        <v>23</v>
      </c>
      <c r="K32" t="s">
        <v>31</v>
      </c>
    </row>
    <row r="33" spans="1:11" x14ac:dyDescent="0.2">
      <c r="A33" s="2">
        <v>40198</v>
      </c>
      <c r="B33">
        <v>10200</v>
      </c>
      <c r="C33" t="s">
        <v>32</v>
      </c>
      <c r="D33" t="s">
        <v>19</v>
      </c>
      <c r="E33" s="3">
        <v>8.5</v>
      </c>
      <c r="F33">
        <v>2</v>
      </c>
      <c r="G33">
        <v>2</v>
      </c>
      <c r="H33" s="3">
        <v>17</v>
      </c>
      <c r="I33">
        <v>12</v>
      </c>
      <c r="J33" t="s">
        <v>23</v>
      </c>
      <c r="K33" t="s">
        <v>31</v>
      </c>
    </row>
    <row r="34" spans="1:11" x14ac:dyDescent="0.2">
      <c r="A34" s="2">
        <v>40198</v>
      </c>
      <c r="B34">
        <v>10200</v>
      </c>
      <c r="C34" t="s">
        <v>39</v>
      </c>
      <c r="D34" t="s">
        <v>40</v>
      </c>
      <c r="E34" s="3">
        <v>25</v>
      </c>
      <c r="F34">
        <v>5</v>
      </c>
      <c r="G34">
        <v>5</v>
      </c>
      <c r="H34" s="3">
        <v>125</v>
      </c>
      <c r="I34">
        <v>15</v>
      </c>
      <c r="J34" t="s">
        <v>22</v>
      </c>
      <c r="K34" t="s">
        <v>31</v>
      </c>
    </row>
    <row r="35" spans="1:11" x14ac:dyDescent="0.2">
      <c r="A35" s="2">
        <v>40217</v>
      </c>
      <c r="B35">
        <v>10050</v>
      </c>
      <c r="C35" t="s">
        <v>24</v>
      </c>
      <c r="D35" t="s">
        <v>13</v>
      </c>
      <c r="E35" s="3">
        <v>8</v>
      </c>
      <c r="F35">
        <v>5</v>
      </c>
      <c r="G35">
        <v>1</v>
      </c>
      <c r="H35" s="3">
        <v>40</v>
      </c>
      <c r="I35">
        <v>12</v>
      </c>
      <c r="J35" t="s">
        <v>23</v>
      </c>
      <c r="K35" t="s">
        <v>25</v>
      </c>
    </row>
    <row r="36" spans="1:11" x14ac:dyDescent="0.2">
      <c r="A36" s="2">
        <v>40217</v>
      </c>
      <c r="B36">
        <v>10050</v>
      </c>
      <c r="C36" t="s">
        <v>26</v>
      </c>
      <c r="D36" t="s">
        <v>27</v>
      </c>
      <c r="E36" s="3">
        <v>1.2</v>
      </c>
      <c r="F36">
        <v>20</v>
      </c>
      <c r="G36">
        <v>1</v>
      </c>
      <c r="H36" s="3">
        <v>24</v>
      </c>
      <c r="I36">
        <v>12</v>
      </c>
      <c r="J36" t="s">
        <v>23</v>
      </c>
      <c r="K36" t="s">
        <v>25</v>
      </c>
    </row>
    <row r="37" spans="1:11" x14ac:dyDescent="0.2">
      <c r="A37" s="2">
        <v>40252</v>
      </c>
      <c r="B37">
        <v>10600</v>
      </c>
      <c r="C37" t="s">
        <v>37</v>
      </c>
      <c r="D37" t="s">
        <v>38</v>
      </c>
      <c r="E37" s="3">
        <v>0.1</v>
      </c>
      <c r="F37">
        <v>200</v>
      </c>
      <c r="G37">
        <v>9</v>
      </c>
      <c r="H37" s="3">
        <v>20</v>
      </c>
      <c r="I37">
        <v>10</v>
      </c>
      <c r="J37" t="s">
        <v>14</v>
      </c>
      <c r="K37" t="s">
        <v>15</v>
      </c>
    </row>
    <row r="38" spans="1:11" x14ac:dyDescent="0.2">
      <c r="A38" s="2">
        <v>40252</v>
      </c>
      <c r="B38">
        <v>10600</v>
      </c>
      <c r="C38" t="s">
        <v>39</v>
      </c>
      <c r="D38" t="s">
        <v>40</v>
      </c>
      <c r="E38" s="3">
        <v>25</v>
      </c>
      <c r="F38">
        <v>1</v>
      </c>
      <c r="G38">
        <v>5</v>
      </c>
      <c r="H38" s="3">
        <v>25</v>
      </c>
      <c r="I38">
        <v>10</v>
      </c>
      <c r="J38" t="s">
        <v>14</v>
      </c>
      <c r="K38" t="s">
        <v>15</v>
      </c>
    </row>
    <row r="39" spans="1:11" x14ac:dyDescent="0.2">
      <c r="A39" s="2">
        <v>40270</v>
      </c>
      <c r="B39">
        <v>10200</v>
      </c>
      <c r="C39" t="s">
        <v>37</v>
      </c>
      <c r="D39" t="s">
        <v>38</v>
      </c>
      <c r="E39" s="3">
        <v>0.1</v>
      </c>
      <c r="F39">
        <v>150</v>
      </c>
      <c r="G39">
        <v>9</v>
      </c>
      <c r="H39" s="3">
        <v>15</v>
      </c>
      <c r="I39">
        <v>15</v>
      </c>
      <c r="J39" t="s">
        <v>22</v>
      </c>
      <c r="K39" t="s">
        <v>31</v>
      </c>
    </row>
    <row r="40" spans="1:11" x14ac:dyDescent="0.2">
      <c r="A40" s="2">
        <v>40299</v>
      </c>
      <c r="B40">
        <v>10010</v>
      </c>
      <c r="C40" t="s">
        <v>20</v>
      </c>
      <c r="D40" t="s">
        <v>21</v>
      </c>
      <c r="E40" s="3">
        <v>128</v>
      </c>
      <c r="F40">
        <v>1</v>
      </c>
      <c r="G40">
        <v>3</v>
      </c>
      <c r="H40" s="3">
        <v>128</v>
      </c>
      <c r="I40">
        <v>10</v>
      </c>
      <c r="J40" t="s">
        <v>14</v>
      </c>
      <c r="K40" t="s">
        <v>15</v>
      </c>
    </row>
    <row r="41" spans="1:11" x14ac:dyDescent="0.2">
      <c r="A41" s="2">
        <v>40313</v>
      </c>
      <c r="B41">
        <v>10500</v>
      </c>
      <c r="C41" t="s">
        <v>33</v>
      </c>
      <c r="D41" t="s">
        <v>19</v>
      </c>
      <c r="E41" s="3">
        <v>125</v>
      </c>
      <c r="F41">
        <v>2</v>
      </c>
      <c r="G41">
        <v>1</v>
      </c>
      <c r="H41" s="3">
        <v>250</v>
      </c>
      <c r="I41">
        <v>10</v>
      </c>
      <c r="J41" t="s">
        <v>14</v>
      </c>
      <c r="K41" t="s">
        <v>15</v>
      </c>
    </row>
    <row r="42" spans="1:11" x14ac:dyDescent="0.2">
      <c r="A42" s="2">
        <v>40345</v>
      </c>
      <c r="B42">
        <v>10500</v>
      </c>
      <c r="C42" t="s">
        <v>36</v>
      </c>
      <c r="D42" t="s">
        <v>29</v>
      </c>
      <c r="E42" s="3">
        <v>2</v>
      </c>
      <c r="F42">
        <v>12</v>
      </c>
      <c r="G42">
        <v>2</v>
      </c>
      <c r="H42" s="3">
        <v>24</v>
      </c>
      <c r="I42">
        <v>12</v>
      </c>
      <c r="J42" t="s">
        <v>23</v>
      </c>
      <c r="K42" t="s">
        <v>25</v>
      </c>
    </row>
    <row r="43" spans="1:11" x14ac:dyDescent="0.2">
      <c r="A43" s="2">
        <v>40370</v>
      </c>
      <c r="B43">
        <v>10200</v>
      </c>
      <c r="C43" t="s">
        <v>37</v>
      </c>
      <c r="D43" t="s">
        <v>38</v>
      </c>
      <c r="E43" s="3">
        <v>0.1</v>
      </c>
      <c r="F43">
        <v>110</v>
      </c>
      <c r="G43">
        <v>9</v>
      </c>
      <c r="H43" s="3">
        <v>11</v>
      </c>
      <c r="I43">
        <v>15</v>
      </c>
      <c r="J43" t="s">
        <v>22</v>
      </c>
      <c r="K43" t="s">
        <v>31</v>
      </c>
    </row>
    <row r="44" spans="1:11" x14ac:dyDescent="0.2">
      <c r="A44" s="2">
        <v>40392</v>
      </c>
      <c r="B44">
        <v>10200</v>
      </c>
      <c r="C44" t="s">
        <v>26</v>
      </c>
      <c r="D44" t="s">
        <v>27</v>
      </c>
      <c r="E44" s="3">
        <v>1.2</v>
      </c>
      <c r="F44">
        <v>15</v>
      </c>
      <c r="G44">
        <v>1</v>
      </c>
      <c r="H44" s="3">
        <v>18</v>
      </c>
      <c r="I44">
        <v>15</v>
      </c>
      <c r="J44" t="s">
        <v>22</v>
      </c>
      <c r="K44" t="s">
        <v>31</v>
      </c>
    </row>
    <row r="45" spans="1:11" x14ac:dyDescent="0.2">
      <c r="A45" s="2">
        <v>40395</v>
      </c>
      <c r="B45">
        <v>10010</v>
      </c>
      <c r="C45" t="s">
        <v>18</v>
      </c>
      <c r="D45" t="s">
        <v>19</v>
      </c>
      <c r="E45" s="3">
        <v>80</v>
      </c>
      <c r="F45">
        <v>7</v>
      </c>
      <c r="G45">
        <v>2</v>
      </c>
      <c r="H45" s="3">
        <v>560</v>
      </c>
      <c r="I45">
        <v>10</v>
      </c>
      <c r="J45" t="s">
        <v>14</v>
      </c>
      <c r="K45" t="s">
        <v>15</v>
      </c>
    </row>
    <row r="46" spans="1:11" x14ac:dyDescent="0.2">
      <c r="A46" s="2">
        <v>40422</v>
      </c>
      <c r="B46">
        <v>10500</v>
      </c>
      <c r="C46" t="s">
        <v>34</v>
      </c>
      <c r="D46" t="s">
        <v>19</v>
      </c>
      <c r="E46" s="3">
        <v>250</v>
      </c>
      <c r="F46">
        <v>2</v>
      </c>
      <c r="G46">
        <v>2</v>
      </c>
      <c r="H46" s="3">
        <v>500</v>
      </c>
      <c r="I46">
        <v>12</v>
      </c>
      <c r="J46" t="s">
        <v>23</v>
      </c>
      <c r="K46" t="s">
        <v>25</v>
      </c>
    </row>
    <row r="47" spans="1:11" x14ac:dyDescent="0.2">
      <c r="A47" s="2">
        <v>40426</v>
      </c>
      <c r="B47">
        <v>10050</v>
      </c>
      <c r="C47" t="s">
        <v>24</v>
      </c>
      <c r="D47" t="s">
        <v>13</v>
      </c>
      <c r="E47" s="3">
        <v>8</v>
      </c>
      <c r="F47">
        <v>15</v>
      </c>
      <c r="G47">
        <v>1</v>
      </c>
      <c r="H47" s="3">
        <v>120</v>
      </c>
      <c r="I47">
        <v>10</v>
      </c>
      <c r="J47" t="s">
        <v>14</v>
      </c>
      <c r="K47" t="s">
        <v>25</v>
      </c>
    </row>
    <row r="48" spans="1:11" x14ac:dyDescent="0.2">
      <c r="A48" s="2">
        <v>40433</v>
      </c>
      <c r="B48">
        <v>10600</v>
      </c>
      <c r="C48" t="s">
        <v>37</v>
      </c>
      <c r="D48" t="s">
        <v>38</v>
      </c>
      <c r="E48" s="3">
        <v>0.1</v>
      </c>
      <c r="F48">
        <v>500</v>
      </c>
      <c r="G48">
        <v>9</v>
      </c>
      <c r="H48" s="3">
        <v>50</v>
      </c>
      <c r="I48">
        <v>12</v>
      </c>
      <c r="J48" t="s">
        <v>23</v>
      </c>
      <c r="K48" t="s">
        <v>15</v>
      </c>
    </row>
    <row r="49" spans="1:11" x14ac:dyDescent="0.2">
      <c r="A49" s="2">
        <v>40452</v>
      </c>
      <c r="B49">
        <v>10050</v>
      </c>
      <c r="C49" t="s">
        <v>26</v>
      </c>
      <c r="D49" t="s">
        <v>27</v>
      </c>
      <c r="E49" s="3">
        <v>1.2</v>
      </c>
      <c r="F49">
        <v>25</v>
      </c>
      <c r="G49">
        <v>1</v>
      </c>
      <c r="H49" s="3">
        <v>30</v>
      </c>
      <c r="I49">
        <v>15</v>
      </c>
      <c r="J49" t="s">
        <v>22</v>
      </c>
      <c r="K49" t="s">
        <v>25</v>
      </c>
    </row>
    <row r="50" spans="1:11" x14ac:dyDescent="0.2">
      <c r="A50" s="2">
        <v>40453</v>
      </c>
      <c r="B50">
        <v>10500</v>
      </c>
      <c r="C50" t="s">
        <v>34</v>
      </c>
      <c r="D50" t="s">
        <v>19</v>
      </c>
      <c r="E50" s="3">
        <v>250</v>
      </c>
      <c r="F50">
        <v>1</v>
      </c>
      <c r="G50">
        <v>2</v>
      </c>
      <c r="H50" s="3">
        <v>250</v>
      </c>
      <c r="I50">
        <v>12</v>
      </c>
      <c r="J50" t="s">
        <v>23</v>
      </c>
      <c r="K50" t="s">
        <v>25</v>
      </c>
    </row>
    <row r="51" spans="1:11" x14ac:dyDescent="0.2">
      <c r="A51" s="2">
        <v>40456</v>
      </c>
      <c r="B51">
        <v>10010</v>
      </c>
      <c r="C51" t="s">
        <v>18</v>
      </c>
      <c r="D51" t="s">
        <v>19</v>
      </c>
      <c r="E51" s="3">
        <v>80</v>
      </c>
      <c r="F51">
        <v>4</v>
      </c>
      <c r="G51">
        <v>2</v>
      </c>
      <c r="H51" s="3">
        <v>320</v>
      </c>
      <c r="I51">
        <v>10</v>
      </c>
      <c r="J51" t="s">
        <v>14</v>
      </c>
      <c r="K51" t="s">
        <v>15</v>
      </c>
    </row>
    <row r="52" spans="1:11" x14ac:dyDescent="0.2">
      <c r="A52" s="2">
        <v>40466</v>
      </c>
      <c r="B52">
        <v>10050</v>
      </c>
      <c r="C52" t="s">
        <v>26</v>
      </c>
      <c r="D52" t="s">
        <v>27</v>
      </c>
      <c r="E52" s="3">
        <v>1.2</v>
      </c>
      <c r="F52">
        <v>120</v>
      </c>
      <c r="G52">
        <v>1</v>
      </c>
      <c r="H52" s="3">
        <v>144</v>
      </c>
      <c r="I52">
        <v>15</v>
      </c>
      <c r="J52" t="s">
        <v>22</v>
      </c>
      <c r="K52" t="s">
        <v>25</v>
      </c>
    </row>
    <row r="53" spans="1:11" x14ac:dyDescent="0.2">
      <c r="A53" s="2">
        <v>40493</v>
      </c>
      <c r="B53">
        <v>10200</v>
      </c>
      <c r="C53" t="s">
        <v>26</v>
      </c>
      <c r="D53" t="s">
        <v>27</v>
      </c>
      <c r="E53" s="3">
        <v>1.2</v>
      </c>
      <c r="F53">
        <v>18</v>
      </c>
      <c r="G53">
        <v>1</v>
      </c>
      <c r="H53" s="3">
        <v>21.599999999999998</v>
      </c>
      <c r="I53">
        <v>10</v>
      </c>
      <c r="J53" t="s">
        <v>14</v>
      </c>
      <c r="K53" t="s">
        <v>31</v>
      </c>
    </row>
    <row r="54" spans="1:11" x14ac:dyDescent="0.2">
      <c r="A54" s="2">
        <v>40510</v>
      </c>
      <c r="B54">
        <v>10010</v>
      </c>
      <c r="C54" t="s">
        <v>18</v>
      </c>
      <c r="D54" t="s">
        <v>19</v>
      </c>
      <c r="E54" s="3">
        <v>80</v>
      </c>
      <c r="F54">
        <v>8</v>
      </c>
      <c r="G54">
        <v>2</v>
      </c>
      <c r="H54" s="3">
        <v>640</v>
      </c>
      <c r="I54">
        <v>15</v>
      </c>
      <c r="J54" t="s">
        <v>22</v>
      </c>
      <c r="K54" t="s">
        <v>15</v>
      </c>
    </row>
    <row r="55" spans="1:11" x14ac:dyDescent="0.2">
      <c r="A55" s="2">
        <v>40514</v>
      </c>
      <c r="B55">
        <v>10200</v>
      </c>
      <c r="C55" t="s">
        <v>26</v>
      </c>
      <c r="D55" t="s">
        <v>27</v>
      </c>
      <c r="E55" s="3">
        <v>1.2</v>
      </c>
      <c r="F55">
        <v>20</v>
      </c>
      <c r="G55">
        <v>1</v>
      </c>
      <c r="H55" s="3">
        <v>24</v>
      </c>
      <c r="I55">
        <v>12</v>
      </c>
      <c r="J55" t="s">
        <v>23</v>
      </c>
      <c r="K55" t="s">
        <v>31</v>
      </c>
    </row>
  </sheetData>
  <pageMargins left="0.75" right="0.75" top="1" bottom="1" header="0.4921259845" footer="0.4921259845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Laskentataulukot</vt:lpstr>
      </vt:variant>
      <vt:variant>
        <vt:i4>1</vt:i4>
      </vt:variant>
    </vt:vector>
  </HeadingPairs>
  <TitlesOfParts>
    <vt:vector size="1" baseType="lpstr">
      <vt:lpstr>Laaja aineisto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Outi Lammi</dc:creator>
  <cp:lastModifiedBy>Outi Lammi</cp:lastModifiedBy>
  <dcterms:created xsi:type="dcterms:W3CDTF">2011-03-18T13:33:33Z</dcterms:created>
  <dcterms:modified xsi:type="dcterms:W3CDTF">2011-03-18T13:34:08Z</dcterms:modified>
</cp:coreProperties>
</file>